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9945" tabRatio="619" activeTab="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'3'!$A$1:$D$28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25725"/>
</workbook>
</file>

<file path=xl/calcChain.xml><?xml version="1.0" encoding="utf-8"?>
<calcChain xmlns="http://schemas.openxmlformats.org/spreadsheetml/2006/main">
  <c r="A20" i="20"/>
  <c r="A19"/>
  <c r="A18"/>
  <c r="A17"/>
  <c r="A16"/>
  <c r="A15"/>
  <c r="A14"/>
  <c r="A13"/>
  <c r="A12"/>
  <c r="A11"/>
  <c r="A10"/>
  <c r="A9"/>
  <c r="A8"/>
  <c r="A7"/>
  <c r="E6"/>
  <c r="D6"/>
  <c r="C6"/>
  <c r="A6"/>
  <c r="C56" i="18"/>
  <c r="C52"/>
  <c r="C50"/>
  <c r="C49"/>
  <c r="C48"/>
  <c r="C47"/>
  <c r="E46"/>
  <c r="D46"/>
  <c r="C46"/>
  <c r="C45"/>
  <c r="C43"/>
  <c r="C42"/>
  <c r="C41"/>
  <c r="C40"/>
  <c r="C34"/>
  <c r="C33"/>
  <c r="C32"/>
  <c r="C30"/>
  <c r="C29"/>
  <c r="C27"/>
  <c r="C26"/>
  <c r="C25"/>
  <c r="C24"/>
  <c r="C21"/>
  <c r="C20"/>
  <c r="E19"/>
  <c r="D19"/>
  <c r="C19"/>
  <c r="C18"/>
  <c r="C17"/>
  <c r="C16"/>
  <c r="C15"/>
  <c r="C14"/>
  <c r="C13"/>
  <c r="C12"/>
  <c r="C11"/>
  <c r="C10"/>
  <c r="C9"/>
  <c r="E8"/>
  <c r="D8"/>
  <c r="C8"/>
  <c r="E7"/>
  <c r="D7"/>
  <c r="C7"/>
  <c r="I25" i="15"/>
  <c r="F25"/>
  <c r="C25"/>
  <c r="B25"/>
  <c r="I24"/>
  <c r="F24"/>
  <c r="C24"/>
  <c r="B24"/>
  <c r="I23"/>
  <c r="F23"/>
  <c r="C23"/>
  <c r="B23"/>
  <c r="I22"/>
  <c r="F22"/>
  <c r="C22"/>
  <c r="B22"/>
  <c r="I21"/>
  <c r="F21"/>
  <c r="C21"/>
  <c r="B21"/>
  <c r="I20"/>
  <c r="F20"/>
  <c r="C20"/>
  <c r="B20"/>
  <c r="I19"/>
  <c r="F19"/>
  <c r="C19"/>
  <c r="B19"/>
  <c r="I18"/>
  <c r="F18"/>
  <c r="C18"/>
  <c r="B18"/>
  <c r="I17"/>
  <c r="F17"/>
  <c r="C17"/>
  <c r="B17"/>
  <c r="I16"/>
  <c r="F16"/>
  <c r="C16"/>
  <c r="B16"/>
  <c r="I15"/>
  <c r="F15"/>
  <c r="C15"/>
  <c r="B15"/>
  <c r="I14"/>
  <c r="F14"/>
  <c r="C14"/>
  <c r="B14"/>
  <c r="I13"/>
  <c r="F13"/>
  <c r="C13"/>
  <c r="B13"/>
  <c r="I12"/>
  <c r="F12"/>
  <c r="C12"/>
  <c r="B12"/>
  <c r="I11"/>
  <c r="F11"/>
  <c r="C11"/>
  <c r="B11"/>
  <c r="I10"/>
  <c r="F10"/>
  <c r="C10"/>
  <c r="B10"/>
  <c r="I9"/>
  <c r="F9"/>
  <c r="C9"/>
  <c r="B9"/>
  <c r="I8"/>
  <c r="F8"/>
  <c r="C8"/>
  <c r="B8"/>
  <c r="I7"/>
  <c r="F7"/>
  <c r="C7"/>
  <c r="B7"/>
  <c r="D35" i="23"/>
  <c r="B35"/>
  <c r="D6"/>
  <c r="B6"/>
  <c r="B28" i="25"/>
  <c r="B27"/>
  <c r="B26"/>
  <c r="B25"/>
  <c r="B24"/>
  <c r="B23"/>
  <c r="B22"/>
  <c r="B6"/>
  <c r="B39" i="24"/>
  <c r="B34"/>
  <c r="B33"/>
  <c r="B27"/>
  <c r="B26"/>
  <c r="B20"/>
  <c r="B5"/>
  <c r="D44" i="13"/>
  <c r="B44"/>
  <c r="D37"/>
  <c r="B37"/>
</calcChain>
</file>

<file path=xl/sharedStrings.xml><?xml version="1.0" encoding="utf-8"?>
<sst xmlns="http://schemas.openxmlformats.org/spreadsheetml/2006/main" count="439" uniqueCount="361">
  <si>
    <t>单位名称：中共高台县纪律检查委员会办公室</t>
  </si>
  <si>
    <t>部门预算公开表</t>
  </si>
  <si>
    <t>编制日期：2019 年 1 月 31 日</t>
  </si>
  <si>
    <t>部门领导：孙维强</t>
  </si>
  <si>
    <t>财务负责人：许国生</t>
  </si>
  <si>
    <t xml:space="preserve">    制表人：赵丽娟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</si>
  <si>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</si>
  <si>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</si>
  <si>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</si>
  <si>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</si>
  <si>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</si>
  <si>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</si>
  <si>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</si>
  <si>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</si>
  <si>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</si>
  <si>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</si>
  <si>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</si>
  <si>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</si>
  <si>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</si>
  <si>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</si>
  <si>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</si>
  <si>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</si>
  <si>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</si>
  <si>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</si>
  <si>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</si>
  <si>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</si>
  <si>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</si>
  <si>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</si>
  <si>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</si>
  <si>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</si>
  <si>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</si>
  <si>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</si>
  <si>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</si>
  <si>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</si>
  <si>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</si>
  <si>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</si>
  <si>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</si>
  <si>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</si>
  <si>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</si>
  <si>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</si>
  <si>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</si>
  <si>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</si>
  <si>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</si>
  <si>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</si>
  <si>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</si>
  <si>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</si>
  <si>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</si>
  <si>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</si>
  <si>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</si>
  <si>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</si>
  <si>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</si>
  <si>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</si>
  <si>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</si>
  <si>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</si>
  <si>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</si>
  <si>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</si>
  <si>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</si>
  <si>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</si>
  <si>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</si>
  <si>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</si>
  <si>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</si>
  <si>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</si>
  <si>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</si>
  <si>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</si>
  <si>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</si>
  <si>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</si>
  <si>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</si>
  <si>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</si>
  <si>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</si>
  <si>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</si>
  <si>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</si>
  <si>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</si>
  <si>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</si>
  <si>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</si>
  <si>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</si>
  <si>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</si>
  <si>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</si>
  <si>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</si>
  <si>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</si>
  <si>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</si>
  <si>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</si>
  <si>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</si>
  <si>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</si>
  <si>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</si>
  <si>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</si>
  <si>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</si>
  <si>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</si>
  <si>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</si>
  <si>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</si>
  <si>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</si>
  <si>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</si>
  <si>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</si>
  <si>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</si>
  <si>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</si>
  <si>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</si>
  <si>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</si>
  <si>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</si>
  <si>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</si>
  <si>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</si>
  <si>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</si>
  <si>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</si>
  <si>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</si>
  <si>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</si>
  <si>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</si>
  <si>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</si>
  <si>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</si>
  <si>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</si>
  <si>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</si>
  <si>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</si>
  <si>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 xml:space="preserve">   11纪检监察事务</t>
  </si>
  <si>
    <t xml:space="preserve">      01行政运行</t>
  </si>
  <si>
    <t>208社会保障和就业支出</t>
  </si>
  <si>
    <t xml:space="preserve">  05行政事业单位离退休</t>
  </si>
  <si>
    <t xml:space="preserve">     05基本养老保险缴费支出</t>
  </si>
  <si>
    <t xml:space="preserve">  27财政对其他社会保险基金的补助</t>
  </si>
  <si>
    <t xml:space="preserve">     02财政对工伤保险基金的补助</t>
  </si>
  <si>
    <t xml:space="preserve">     03财政对生育保险基金的补助</t>
  </si>
  <si>
    <t xml:space="preserve">210医疗卫生与计划生育支出
</t>
  </si>
  <si>
    <t xml:space="preserve">  11行政事业单位医疗
</t>
  </si>
  <si>
    <t xml:space="preserve">     01基本医疗保险缴费</t>
  </si>
  <si>
    <t>221住房保障支出</t>
  </si>
  <si>
    <t xml:space="preserve">  02住房公积金</t>
  </si>
  <si>
    <t xml:space="preserve">     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</si>
  <si>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</si>
  <si>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</si>
  <si>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</si>
  <si>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</si>
  <si>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</si>
  <si>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</si>
  <si>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</si>
  <si>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</si>
  <si>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</si>
  <si>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</si>
  <si>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</si>
  <si>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</si>
  <si>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</si>
  <si>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</si>
  <si>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</si>
  <si>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</si>
  <si>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</si>
  <si>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</si>
  <si>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</si>
  <si>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</si>
  <si>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</si>
  <si>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</si>
  <si>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</si>
  <si>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</si>
  <si>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</si>
  <si>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</si>
  <si>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</si>
  <si>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</si>
  <si>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</si>
  <si>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</si>
  <si>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</si>
  <si>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</si>
  <si>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</si>
  <si>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</si>
  <si>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</si>
  <si>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</si>
  <si>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</si>
  <si>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</si>
  <si>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</si>
  <si>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</si>
  <si>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</si>
  <si>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</si>
  <si>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</si>
  <si>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中共高台县纪律检查委员会办公室</t>
  </si>
  <si>
    <t>一般公共预算支出情况表</t>
  </si>
  <si>
    <t>科目编码</t>
  </si>
  <si>
    <t>科目名称</t>
  </si>
  <si>
    <t>一般公共服务支出</t>
  </si>
  <si>
    <t xml:space="preserve">   纪检监察事务</t>
  </si>
  <si>
    <t>2011101</t>
  </si>
  <si>
    <t xml:space="preserve">      行政运行</t>
  </si>
  <si>
    <t>社会保障和就业支出</t>
  </si>
  <si>
    <t>20805</t>
  </si>
  <si>
    <t xml:space="preserve">  行政事业单位离退休</t>
  </si>
  <si>
    <t>2080505</t>
  </si>
  <si>
    <t xml:space="preserve">     基本养老保险缴费支出</t>
  </si>
  <si>
    <t>20827</t>
  </si>
  <si>
    <t xml:space="preserve">  财政对其他社会保险基金的补助</t>
  </si>
  <si>
    <t xml:space="preserve">     财政对工伤保险基金的补助</t>
  </si>
  <si>
    <t xml:space="preserve">     财政对生育保险基金的补助</t>
  </si>
  <si>
    <t>210</t>
  </si>
  <si>
    <t xml:space="preserve">医疗卫生与计划生育支出
</t>
  </si>
  <si>
    <t xml:space="preserve">  行政事业单位医疗
</t>
  </si>
  <si>
    <t>2101101</t>
  </si>
  <si>
    <t xml:space="preserve">     基本医疗保险缴费</t>
  </si>
  <si>
    <t>221</t>
  </si>
  <si>
    <t>住房保障支出</t>
  </si>
  <si>
    <t>22102</t>
  </si>
  <si>
    <t xml:space="preserve">  住房公积金</t>
  </si>
  <si>
    <t>2210201</t>
  </si>
  <si>
    <t xml:space="preserve">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</si>
  <si>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</si>
  <si>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</si>
  <si>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</si>
  <si>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</si>
  <si>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</si>
  <si>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</si>
  <si>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</si>
  <si>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</si>
  <si>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</si>
  <si>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</si>
  <si>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</si>
  <si>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</si>
  <si>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</si>
  <si>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</si>
  <si>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</si>
  <si>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</si>
  <si>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</si>
  <si>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</si>
  <si>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</si>
  <si>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</si>
  <si>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</si>
  <si>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</si>
  <si>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</si>
  <si>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</si>
  <si>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</si>
  <si>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</si>
  <si>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</si>
  <si>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</si>
  <si>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</si>
  <si>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</si>
  <si>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</si>
  <si>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</si>
  <si>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</si>
  <si>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</si>
  <si>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</si>
  <si>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</si>
  <si>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</si>
  <si>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</si>
  <si>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</si>
  <si>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</si>
  <si>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</si>
  <si>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</si>
  <si>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</si>
  <si>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</si>
  <si>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</si>
  <si>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</si>
  <si>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</si>
  <si>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</si>
  <si>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</si>
  <si>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</si>
  <si>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</si>
  <si>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</si>
  <si>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</si>
  <si>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</si>
  <si>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</si>
  <si>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</si>
  <si>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</si>
  <si>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</si>
  <si>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</si>
  <si>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</si>
  <si>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</si>
  <si>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</si>
  <si>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</si>
  <si>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</si>
  <si>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</si>
  <si>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</si>
  <si>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</si>
  <si>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</si>
  <si>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</si>
  <si>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</si>
  <si>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</si>
  <si>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</si>
  <si>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</si>
  <si>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</si>
  <si>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</si>
  <si>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</si>
  <si>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</si>
  <si>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</si>
  <si>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</si>
  <si>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</si>
  <si>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</si>
  <si>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</si>
  <si>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</si>
  <si>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</si>
  <si>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</si>
  <si>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</si>
  <si>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</si>
  <si>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</si>
  <si>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</si>
  <si>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</si>
  <si>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</si>
  <si>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</si>
  <si>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</si>
  <si>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</si>
  <si>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</si>
  <si>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</si>
  <si>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</si>
  <si>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</si>
  <si>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</si>
  <si>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</si>
  <si>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</si>
  <si>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</si>
  <si>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</si>
  <si>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</si>
  <si>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</si>
  <si>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</si>
  <si>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</si>
  <si>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</si>
  <si>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</si>
  <si>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</si>
  <si>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</si>
  <si>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</si>
  <si>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</si>
  <si>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</si>
  <si>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</si>
  <si>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</si>
  <si>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</si>
  <si>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</si>
  <si>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</si>
  <si>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</si>
  <si>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</si>
  <si>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</si>
  <si>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</si>
  <si>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</si>
  <si>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</si>
  <si>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</si>
  <si>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</si>
  <si>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</si>
  <si>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</si>
  <si>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 xml:space="preserve">本单位无政府性基金预算
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</si>
  <si>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</si>
  <si>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</si>
  <si>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（2019年度）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</si>
  <si>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</si>
  <si>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</si>
  <si>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</si>
  <si>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</si>
  <si>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</si>
  <si>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</si>
  <si>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</si>
  <si>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</si>
  <si>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</si>
  <si>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</si>
  <si>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</si>
  <si>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</si>
  <si>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</si>
  <si>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</si>
  <si>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</si>
  <si>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</si>
  <si>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</si>
  <si>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</si>
  <si>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</si>
  <si>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</si>
  <si>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</si>
  <si>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</si>
  <si>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</si>
  <si>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</si>
  <si>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</si>
  <si>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</si>
  <si>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</si>
  <si>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</si>
  <si>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</si>
  <si>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</si>
  <si>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</si>
  <si>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</si>
  <si>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</si>
  <si>
    <t>0.00</t>
    <phoneticPr fontId="27" type="noConversion"/>
  </si>
</sst>
</file>

<file path=xl/styles.xml><?xml version="1.0" encoding="utf-8"?>
<styleSheet xmlns="http://schemas.openxmlformats.org/spreadsheetml/2006/main">
  <numFmts count="6">
    <numFmt numFmtId="178" formatCode="#,##0.00_ "/>
    <numFmt numFmtId="179" formatCode="0_ "/>
    <numFmt numFmtId="180" formatCode="#,##0.00_ ;[Red]\-#,##0.00\ "/>
    <numFmt numFmtId="181" formatCode="#,##0.00;[Red]#,##0.00"/>
    <numFmt numFmtId="182" formatCode="0.00_ ;[Red]\-0.00\ "/>
    <numFmt numFmtId="183" formatCode="#,##0.0000"/>
  </numFmts>
  <fonts count="29">
    <font>
      <sz val="10"/>
      <name val="Arial"/>
      <charset val="134"/>
    </font>
    <font>
      <u/>
      <sz val="10"/>
      <color indexed="12"/>
      <name val="Arial"/>
      <family val="2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Arial"/>
      <family val="2"/>
    </font>
    <font>
      <b/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6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</cellStyleXfs>
  <cellXfs count="214">
    <xf numFmtId="0" fontId="0" fillId="0" borderId="0" xfId="0"/>
    <xf numFmtId="0" fontId="1" fillId="0" borderId="0" xfId="2" applyAlignment="1" applyProtection="1"/>
    <xf numFmtId="0" fontId="3" fillId="0" borderId="0" xfId="32">
      <alignment vertical="center"/>
    </xf>
    <xf numFmtId="0" fontId="4" fillId="0" borderId="1" xfId="32" applyFont="1" applyBorder="1" applyAlignment="1">
      <alignment horizontal="center" vertical="center"/>
    </xf>
    <xf numFmtId="0" fontId="5" fillId="0" borderId="1" xfId="32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180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9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9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181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81" fontId="14" fillId="0" borderId="21" xfId="0" applyNumberFormat="1" applyFont="1" applyFill="1" applyBorder="1" applyAlignment="1" applyProtection="1">
      <alignment horizontal="right" vertical="center" wrapText="1"/>
    </xf>
    <xf numFmtId="49" fontId="14" fillId="0" borderId="19" xfId="0" applyNumberFormat="1" applyFont="1" applyFill="1" applyBorder="1" applyAlignment="1" applyProtection="1">
      <alignment vertical="center"/>
    </xf>
    <xf numFmtId="49" fontId="9" fillId="0" borderId="19" xfId="0" applyNumberFormat="1" applyFont="1" applyFill="1" applyBorder="1" applyAlignment="1" applyProtection="1">
      <alignment vertical="center"/>
    </xf>
    <xf numFmtId="181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81" fontId="9" fillId="0" borderId="21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80" fontId="14" fillId="0" borderId="19" xfId="0" applyNumberFormat="1" applyFont="1" applyFill="1" applyBorder="1" applyAlignment="1" applyProtection="1">
      <alignment horizontal="right" vertical="center"/>
    </xf>
    <xf numFmtId="180" fontId="14" fillId="0" borderId="25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80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49" fontId="14" fillId="0" borderId="14" xfId="0" applyNumberFormat="1" applyFont="1" applyFill="1" applyBorder="1" applyAlignment="1" applyProtection="1">
      <alignment horizontal="left" vertical="center"/>
    </xf>
    <xf numFmtId="49" fontId="14" fillId="0" borderId="22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0" fontId="14" fillId="0" borderId="3" xfId="0" applyNumberFormat="1" applyFont="1" applyFill="1" applyBorder="1" applyAlignment="1" applyProtection="1">
      <alignment horizontal="right" vertical="center"/>
    </xf>
    <xf numFmtId="0" fontId="14" fillId="0" borderId="28" xfId="0" applyNumberFormat="1" applyFont="1" applyFill="1" applyBorder="1" applyAlignment="1" applyProtection="1">
      <alignment horizontal="left" vertical="center"/>
    </xf>
    <xf numFmtId="180" fontId="14" fillId="0" borderId="26" xfId="0" applyNumberFormat="1" applyFont="1" applyFill="1" applyBorder="1" applyAlignment="1" applyProtection="1">
      <alignment horizontal="right" vertical="center"/>
    </xf>
    <xf numFmtId="0" fontId="16" fillId="0" borderId="3" xfId="11" applyFont="1" applyFill="1" applyBorder="1" applyAlignment="1" applyProtection="1">
      <alignment horizontal="right" vertical="center"/>
    </xf>
    <xf numFmtId="0" fontId="16" fillId="0" borderId="15" xfId="11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49" fontId="16" fillId="0" borderId="3" xfId="11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6" fillId="0" borderId="4" xfId="1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horizontal="right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180" fontId="14" fillId="0" borderId="22" xfId="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wrapText="1"/>
    </xf>
    <xf numFmtId="0" fontId="9" fillId="0" borderId="19" xfId="0" applyNumberFormat="1" applyFont="1" applyFill="1" applyBorder="1" applyAlignment="1" applyProtection="1">
      <alignment horizontal="left" vertical="center" wrapText="1"/>
    </xf>
    <xf numFmtId="0" fontId="9" fillId="0" borderId="28" xfId="0" applyNumberFormat="1" applyFont="1" applyFill="1" applyBorder="1" applyAlignment="1" applyProtection="1">
      <alignment horizontal="left" vertical="center"/>
    </xf>
    <xf numFmtId="0" fontId="17" fillId="0" borderId="15" xfId="11" applyFont="1" applyFill="1" applyBorder="1" applyAlignment="1" applyProtection="1">
      <alignment vertical="center"/>
    </xf>
    <xf numFmtId="49" fontId="9" fillId="0" borderId="22" xfId="0" applyNumberFormat="1" applyFont="1" applyFill="1" applyBorder="1" applyAlignment="1" applyProtection="1">
      <alignment horizontal="left"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49" fontId="14" fillId="0" borderId="20" xfId="0" applyNumberFormat="1" applyFont="1" applyFill="1" applyBorder="1" applyAlignment="1" applyProtection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81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81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81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182" fontId="9" fillId="0" borderId="21" xfId="22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180" fontId="14" fillId="0" borderId="20" xfId="0" applyNumberFormat="1" applyFont="1" applyFill="1" applyBorder="1" applyAlignment="1" applyProtection="1">
      <alignment horizontal="right" vertical="center"/>
    </xf>
    <xf numFmtId="180" fontId="14" fillId="0" borderId="21" xfId="0" applyNumberFormat="1" applyFont="1" applyFill="1" applyBorder="1" applyAlignment="1" applyProtection="1">
      <alignment horizontal="right" vertical="center"/>
    </xf>
    <xf numFmtId="180" fontId="14" fillId="0" borderId="2" xfId="0" applyNumberFormat="1" applyFont="1" applyFill="1" applyBorder="1" applyAlignment="1" applyProtection="1">
      <alignment horizontal="right" vertical="center"/>
    </xf>
    <xf numFmtId="180" fontId="9" fillId="0" borderId="21" xfId="0" applyNumberFormat="1" applyFont="1" applyFill="1" applyBorder="1" applyAlignment="1" applyProtection="1">
      <alignment horizontal="right" vertical="center"/>
    </xf>
    <xf numFmtId="180" fontId="9" fillId="0" borderId="2" xfId="0" applyNumberFormat="1" applyFont="1" applyFill="1" applyBorder="1" applyAlignment="1" applyProtection="1">
      <alignment horizontal="right" vertical="center"/>
    </xf>
    <xf numFmtId="0" fontId="14" fillId="0" borderId="22" xfId="0" applyNumberFormat="1" applyFont="1" applyFill="1" applyBorder="1" applyAlignment="1" applyProtection="1">
      <alignment horizontal="left" vertical="center"/>
    </xf>
    <xf numFmtId="0" fontId="9" fillId="0" borderId="30" xfId="0" applyFont="1" applyBorder="1" applyAlignment="1" applyProtection="1">
      <alignment vertical="center"/>
    </xf>
    <xf numFmtId="0" fontId="9" fillId="0" borderId="30" xfId="0" applyFont="1" applyBorder="1" applyAlignment="1" applyProtection="1"/>
    <xf numFmtId="0" fontId="9" fillId="0" borderId="31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32" xfId="0" applyNumberFormat="1" applyFont="1" applyFill="1" applyBorder="1" applyAlignment="1" applyProtection="1">
      <alignment horizontal="right" vertical="center"/>
    </xf>
    <xf numFmtId="0" fontId="26" fillId="0" borderId="0" xfId="11" applyFill="1"/>
    <xf numFmtId="0" fontId="6" fillId="0" borderId="0" xfId="11" applyFont="1" applyBorder="1" applyAlignment="1" applyProtection="1"/>
    <xf numFmtId="0" fontId="26" fillId="0" borderId="0" xfId="11"/>
    <xf numFmtId="0" fontId="13" fillId="0" borderId="0" xfId="11" applyFont="1" applyBorder="1" applyAlignment="1" applyProtection="1">
      <alignment vertical="center" wrapText="1"/>
    </xf>
    <xf numFmtId="0" fontId="9" fillId="0" borderId="30" xfId="11" applyFont="1" applyBorder="1" applyAlignment="1" applyProtection="1">
      <alignment vertical="center"/>
    </xf>
    <xf numFmtId="0" fontId="9" fillId="0" borderId="30" xfId="11" applyFont="1" applyBorder="1" applyAlignment="1" applyProtection="1"/>
    <xf numFmtId="0" fontId="9" fillId="0" borderId="0" xfId="11" applyFont="1" applyBorder="1" applyAlignment="1" applyProtection="1"/>
    <xf numFmtId="0" fontId="9" fillId="0" borderId="0" xfId="11" applyFont="1" applyBorder="1" applyAlignment="1" applyProtection="1">
      <alignment horizontal="right" vertical="center"/>
    </xf>
    <xf numFmtId="0" fontId="9" fillId="0" borderId="31" xfId="11" applyFont="1" applyBorder="1" applyAlignment="1" applyProtection="1">
      <alignment horizontal="center" vertical="center"/>
    </xf>
    <xf numFmtId="0" fontId="9" fillId="0" borderId="33" xfId="11" applyFont="1" applyBorder="1" applyAlignment="1" applyProtection="1">
      <alignment horizontal="center" vertical="center"/>
    </xf>
    <xf numFmtId="0" fontId="9" fillId="0" borderId="32" xfId="11" applyFont="1" applyBorder="1" applyAlignment="1" applyProtection="1">
      <alignment horizontal="center" vertical="center"/>
    </xf>
    <xf numFmtId="0" fontId="9" fillId="0" borderId="4" xfId="11" applyFont="1" applyFill="1" applyBorder="1" applyAlignment="1" applyProtection="1">
      <alignment vertical="center"/>
    </xf>
    <xf numFmtId="180" fontId="9" fillId="0" borderId="33" xfId="11" applyNumberFormat="1" applyFont="1" applyFill="1" applyBorder="1" applyAlignment="1" applyProtection="1">
      <alignment horizontal="right" vertical="center"/>
    </xf>
    <xf numFmtId="180" fontId="9" fillId="0" borderId="33" xfId="11" applyNumberFormat="1" applyFont="1" applyFill="1" applyBorder="1" applyAlignment="1" applyProtection="1">
      <alignment vertical="center"/>
    </xf>
    <xf numFmtId="180" fontId="9" fillId="0" borderId="4" xfId="11" applyNumberFormat="1" applyFont="1" applyFill="1" applyBorder="1" applyAlignment="1" applyProtection="1">
      <alignment horizontal="right" vertical="center" wrapText="1"/>
    </xf>
    <xf numFmtId="0" fontId="6" fillId="0" borderId="0" xfId="11" applyFont="1" applyFill="1" applyBorder="1" applyAlignment="1" applyProtection="1"/>
    <xf numFmtId="180" fontId="9" fillId="0" borderId="33" xfId="11" applyNumberFormat="1" applyFont="1" applyFill="1" applyBorder="1" applyAlignment="1" applyProtection="1">
      <alignment horizontal="right" vertical="center" wrapText="1"/>
    </xf>
    <xf numFmtId="0" fontId="9" fillId="0" borderId="31" xfId="11" applyFont="1" applyFill="1" applyBorder="1" applyAlignment="1" applyProtection="1">
      <alignment vertical="center"/>
    </xf>
    <xf numFmtId="180" fontId="9" fillId="0" borderId="32" xfId="11" applyNumberFormat="1" applyFont="1" applyFill="1" applyBorder="1" applyAlignment="1" applyProtection="1">
      <alignment horizontal="right" vertical="center" wrapText="1"/>
    </xf>
    <xf numFmtId="180" fontId="9" fillId="0" borderId="32" xfId="11" applyNumberFormat="1" applyFont="1" applyFill="1" applyBorder="1" applyAlignment="1" applyProtection="1">
      <alignment vertical="center" wrapText="1"/>
    </xf>
    <xf numFmtId="180" fontId="9" fillId="0" borderId="4" xfId="11" applyNumberFormat="1" applyFont="1" applyFill="1" applyBorder="1" applyAlignment="1" applyProtection="1">
      <alignment vertical="center" wrapText="1"/>
    </xf>
    <xf numFmtId="0" fontId="9" fillId="0" borderId="4" xfId="11" applyFont="1" applyBorder="1" applyAlignment="1" applyProtection="1">
      <alignment vertical="center"/>
    </xf>
    <xf numFmtId="180" fontId="9" fillId="0" borderId="33" xfId="11" applyNumberFormat="1" applyFont="1" applyBorder="1" applyAlignment="1" applyProtection="1">
      <alignment vertical="center"/>
    </xf>
    <xf numFmtId="180" fontId="9" fillId="0" borderId="4" xfId="11" applyNumberFormat="1" applyFont="1" applyBorder="1" applyAlignment="1" applyProtection="1"/>
    <xf numFmtId="0" fontId="9" fillId="0" borderId="4" xfId="11" applyFont="1" applyFill="1" applyBorder="1" applyAlignment="1" applyProtection="1">
      <alignment horizontal="center" vertical="center"/>
    </xf>
    <xf numFmtId="180" fontId="9" fillId="0" borderId="33" xfId="11" applyNumberFormat="1" applyFont="1" applyFill="1" applyBorder="1" applyAlignment="1" applyProtection="1">
      <alignment horizontal="center" vertical="center"/>
    </xf>
    <xf numFmtId="0" fontId="9" fillId="0" borderId="4" xfId="11" applyFont="1" applyBorder="1" applyAlignment="1" applyProtection="1">
      <alignment horizontal="center" vertical="center"/>
    </xf>
    <xf numFmtId="180" fontId="9" fillId="0" borderId="33" xfId="11" applyNumberFormat="1" applyFont="1" applyBorder="1" applyAlignment="1" applyProtection="1">
      <alignment horizontal="center" vertical="center"/>
    </xf>
    <xf numFmtId="4" fontId="9" fillId="0" borderId="33" xfId="11" applyNumberFormat="1" applyFont="1" applyFill="1" applyBorder="1" applyAlignment="1" applyProtection="1">
      <alignment horizontal="right" vertical="center" wrapText="1"/>
    </xf>
    <xf numFmtId="183" fontId="9" fillId="0" borderId="33" xfId="11" applyNumberFormat="1" applyFont="1" applyFill="1" applyBorder="1" applyAlignment="1" applyProtection="1">
      <alignment horizontal="right" vertical="center" wrapText="1"/>
    </xf>
    <xf numFmtId="180" fontId="9" fillId="0" borderId="4" xfId="11" applyNumberFormat="1" applyFont="1" applyFill="1" applyBorder="1" applyAlignment="1" applyProtection="1"/>
    <xf numFmtId="180" fontId="9" fillId="0" borderId="33" xfId="11" applyNumberFormat="1" applyFont="1" applyBorder="1" applyAlignment="1" applyProtection="1">
      <alignment horizontal="right" vertical="center" wrapText="1"/>
    </xf>
    <xf numFmtId="180" fontId="9" fillId="0" borderId="33" xfId="11" applyNumberFormat="1" applyFont="1" applyBorder="1" applyAlignment="1" applyProtection="1"/>
    <xf numFmtId="0" fontId="9" fillId="0" borderId="4" xfId="11" applyFont="1" applyBorder="1" applyAlignment="1" applyProtection="1"/>
    <xf numFmtId="180" fontId="9" fillId="0" borderId="1" xfId="11" applyNumberFormat="1" applyFont="1" applyFill="1" applyBorder="1" applyAlignment="1" applyProtection="1">
      <alignment horizontal="right" vertical="center" wrapText="1"/>
    </xf>
    <xf numFmtId="180" fontId="9" fillId="0" borderId="4" xfId="11" applyNumberFormat="1" applyFont="1" applyFill="1" applyBorder="1" applyAlignment="1" applyProtection="1">
      <alignment horizontal="center" vertical="center"/>
    </xf>
    <xf numFmtId="180" fontId="9" fillId="0" borderId="32" xfId="11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2" applyFont="1" applyBorder="1" applyAlignment="1" applyProtection="1">
      <alignment vertical="center"/>
    </xf>
    <xf numFmtId="0" fontId="7" fillId="0" borderId="22" xfId="2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2" applyBorder="1" applyAlignment="1" applyProtection="1">
      <alignment vertical="center" wrapText="1"/>
    </xf>
    <xf numFmtId="0" fontId="1" fillId="0" borderId="28" xfId="2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11" applyFont="1" applyBorder="1" applyAlignment="1" applyProtection="1">
      <alignment horizontal="center" vertical="center"/>
    </xf>
    <xf numFmtId="0" fontId="9" fillId="0" borderId="31" xfId="11" applyFont="1" applyBorder="1" applyAlignment="1" applyProtection="1">
      <alignment horizontal="center" vertical="center"/>
    </xf>
    <xf numFmtId="0" fontId="9" fillId="0" borderId="33" xfId="11" applyFont="1" applyBorder="1" applyAlignment="1" applyProtection="1">
      <alignment horizontal="center" vertical="center"/>
    </xf>
    <xf numFmtId="0" fontId="9" fillId="0" borderId="32" xfId="11" applyFont="1" applyBorder="1" applyAlignment="1" applyProtection="1">
      <alignment horizontal="center" vertical="center"/>
    </xf>
    <xf numFmtId="0" fontId="8" fillId="0" borderId="0" xfId="16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vertical="center" wrapText="1"/>
    </xf>
    <xf numFmtId="0" fontId="2" fillId="0" borderId="0" xfId="32" applyFont="1" applyAlignment="1">
      <alignment horizontal="center" vertical="center"/>
    </xf>
    <xf numFmtId="0" fontId="4" fillId="0" borderId="0" xfId="32" applyFont="1" applyAlignment="1">
      <alignment horizontal="center" vertical="center"/>
    </xf>
    <xf numFmtId="0" fontId="3" fillId="0" borderId="0" xfId="32" applyAlignment="1">
      <alignment horizontal="left" vertical="center"/>
    </xf>
    <xf numFmtId="0" fontId="4" fillId="0" borderId="1" xfId="32" applyFont="1" applyBorder="1" applyAlignment="1">
      <alignment horizontal="center" vertical="center"/>
    </xf>
    <xf numFmtId="0" fontId="3" fillId="0" borderId="2" xfId="32" applyBorder="1" applyAlignment="1">
      <alignment horizontal="center" vertical="center"/>
    </xf>
    <xf numFmtId="0" fontId="3" fillId="0" borderId="3" xfId="32" applyBorder="1" applyAlignment="1">
      <alignment horizontal="center" vertical="center"/>
    </xf>
    <xf numFmtId="0" fontId="3" fillId="0" borderId="4" xfId="32" applyBorder="1" applyAlignment="1">
      <alignment horizontal="center" vertical="center"/>
    </xf>
    <xf numFmtId="0" fontId="4" fillId="0" borderId="2" xfId="32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4" fillId="0" borderId="1" xfId="32" applyFont="1" applyBorder="1" applyAlignment="1">
      <alignment horizontal="center" vertical="center" wrapText="1"/>
    </xf>
    <xf numFmtId="0" fontId="3" fillId="0" borderId="1" xfId="32" applyBorder="1" applyAlignment="1">
      <alignment horizontal="center" vertical="center"/>
    </xf>
    <xf numFmtId="0" fontId="4" fillId="0" borderId="5" xfId="32" applyFont="1" applyBorder="1" applyAlignment="1">
      <alignment horizontal="center" vertical="center" wrapText="1"/>
    </xf>
    <xf numFmtId="0" fontId="4" fillId="0" borderId="6" xfId="32" applyFont="1" applyBorder="1" applyAlignment="1">
      <alignment horizontal="center" vertical="center" wrapText="1"/>
    </xf>
    <xf numFmtId="0" fontId="4" fillId="0" borderId="7" xfId="32" applyFont="1" applyBorder="1" applyAlignment="1">
      <alignment horizontal="center" vertical="center" wrapText="1"/>
    </xf>
    <xf numFmtId="0" fontId="4" fillId="0" borderId="8" xfId="32" applyFont="1" applyBorder="1" applyAlignment="1">
      <alignment horizontal="center" vertical="center" wrapText="1"/>
    </xf>
    <xf numFmtId="0" fontId="4" fillId="0" borderId="9" xfId="32" applyFont="1" applyBorder="1" applyAlignment="1">
      <alignment horizontal="center" vertical="center" wrapText="1"/>
    </xf>
    <xf numFmtId="0" fontId="4" fillId="0" borderId="11" xfId="32" applyFont="1" applyBorder="1" applyAlignment="1">
      <alignment horizontal="center" vertical="center" wrapText="1"/>
    </xf>
    <xf numFmtId="0" fontId="4" fillId="0" borderId="12" xfId="32" applyFont="1" applyBorder="1" applyAlignment="1">
      <alignment horizontal="center" vertical="center" wrapText="1"/>
    </xf>
    <xf numFmtId="0" fontId="4" fillId="0" borderId="13" xfId="32" applyFont="1" applyBorder="1" applyAlignment="1">
      <alignment horizontal="center" vertical="center" wrapText="1"/>
    </xf>
    <xf numFmtId="0" fontId="4" fillId="0" borderId="14" xfId="32" applyFont="1" applyBorder="1" applyAlignment="1">
      <alignment horizontal="center" vertical="center" wrapText="1"/>
    </xf>
    <xf numFmtId="0" fontId="3" fillId="0" borderId="8" xfId="32" applyBorder="1" applyAlignment="1">
      <alignment horizontal="center" vertical="center"/>
    </xf>
    <xf numFmtId="0" fontId="3" fillId="0" borderId="10" xfId="32" applyBorder="1" applyAlignment="1">
      <alignment horizontal="center" vertical="center"/>
    </xf>
    <xf numFmtId="0" fontId="3" fillId="0" borderId="9" xfId="32" applyBorder="1" applyAlignment="1">
      <alignment horizontal="center" vertical="center"/>
    </xf>
    <xf numFmtId="0" fontId="3" fillId="0" borderId="11" xfId="32" applyBorder="1" applyAlignment="1">
      <alignment horizontal="center" vertical="center"/>
    </xf>
    <xf numFmtId="0" fontId="3" fillId="0" borderId="0" xfId="32" applyAlignment="1">
      <alignment horizontal="center" vertical="center"/>
    </xf>
    <xf numFmtId="0" fontId="3" fillId="0" borderId="12" xfId="32" applyBorder="1" applyAlignment="1">
      <alignment horizontal="center" vertical="center"/>
    </xf>
    <xf numFmtId="0" fontId="3" fillId="0" borderId="13" xfId="32" applyBorder="1" applyAlignment="1">
      <alignment horizontal="center" vertical="center"/>
    </xf>
    <xf numFmtId="0" fontId="3" fillId="0" borderId="15" xfId="32" applyBorder="1" applyAlignment="1">
      <alignment horizontal="center" vertical="center"/>
    </xf>
    <xf numFmtId="0" fontId="3" fillId="0" borderId="14" xfId="32" applyBorder="1" applyAlignment="1">
      <alignment horizontal="center" vertical="center"/>
    </xf>
    <xf numFmtId="49" fontId="28" fillId="0" borderId="20" xfId="0" applyNumberFormat="1" applyFont="1" applyFill="1" applyBorder="1" applyAlignment="1" applyProtection="1">
      <alignment horizontal="right" vertical="center" wrapText="1"/>
    </xf>
  </cellXfs>
  <cellStyles count="33">
    <cellStyle name="常规" xfId="0" builtinId="0"/>
    <cellStyle name="常规 2" xfId="11"/>
    <cellStyle name="常规 2 10" xfId="10"/>
    <cellStyle name="常规 2 2" xfId="7"/>
    <cellStyle name="常规 2 3" xfId="9"/>
    <cellStyle name="常规 2 4" xfId="12"/>
    <cellStyle name="常规 2 5" xfId="3"/>
    <cellStyle name="常规 2 6" xfId="13"/>
    <cellStyle name="常规 2 7" xfId="14"/>
    <cellStyle name="常规 2 8" xfId="15"/>
    <cellStyle name="常规 2 9" xfId="4"/>
    <cellStyle name="常规 3" xfId="16"/>
    <cellStyle name="常规 3 10" xfId="1"/>
    <cellStyle name="常规 3 2" xfId="5"/>
    <cellStyle name="常规 3 3" xfId="6"/>
    <cellStyle name="常规 3 4" xfId="8"/>
    <cellStyle name="常规 3 5" xfId="17"/>
    <cellStyle name="常规 3 6" xfId="18"/>
    <cellStyle name="常规 3 7" xfId="19"/>
    <cellStyle name="常规 3 8" xfId="20"/>
    <cellStyle name="常规 3 9" xfId="21"/>
    <cellStyle name="常规 4" xfId="22"/>
    <cellStyle name="常规 4 10" xfId="23"/>
    <cellStyle name="常规 4 2" xfId="24"/>
    <cellStyle name="常规 4 3" xfId="25"/>
    <cellStyle name="常规 4 4" xfId="26"/>
    <cellStyle name="常规 4 5" xfId="27"/>
    <cellStyle name="常规 4 6" xfId="28"/>
    <cellStyle name="常规 4 7" xfId="29"/>
    <cellStyle name="常规 4 8" xfId="30"/>
    <cellStyle name="常规 4 9" xfId="31"/>
    <cellStyle name="常规 5" xfId="32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P11" sqref="P11"/>
    </sheetView>
  </sheetViews>
  <sheetFormatPr defaultColWidth="9" defaultRowHeight="12.75" customHeight="1"/>
  <cols>
    <col min="1" max="2" width="17.140625" style="6" customWidth="1"/>
    <col min="3" max="9" width="15.140625" style="6" customWidth="1"/>
    <col min="10" max="10" width="9" style="6" customWidth="1"/>
  </cols>
  <sheetData>
    <row r="2" spans="1:10" ht="14.25" customHeight="1">
      <c r="A2" s="158"/>
      <c r="B2"/>
      <c r="C2"/>
      <c r="D2"/>
      <c r="E2"/>
      <c r="F2"/>
      <c r="G2"/>
      <c r="H2"/>
      <c r="I2"/>
      <c r="J2"/>
    </row>
    <row r="3" spans="1:10" ht="18.75" customHeight="1">
      <c r="A3" s="159"/>
      <c r="B3" s="159"/>
      <c r="C3" s="159"/>
      <c r="D3" s="159"/>
      <c r="E3" s="159"/>
      <c r="F3" s="159"/>
      <c r="G3" s="159"/>
      <c r="H3" s="159"/>
      <c r="I3" s="159"/>
      <c r="J3"/>
    </row>
    <row r="4" spans="1:10" ht="16.5" customHeight="1">
      <c r="A4" s="159" t="s">
        <v>0</v>
      </c>
      <c r="B4" s="159"/>
      <c r="C4" s="159"/>
      <c r="D4" s="159"/>
      <c r="E4" s="159"/>
      <c r="F4" s="159"/>
      <c r="G4" s="159"/>
      <c r="H4" s="159"/>
      <c r="I4" s="159"/>
      <c r="J4"/>
    </row>
    <row r="5" spans="1:10" ht="14.25" customHeight="1">
      <c r="A5" s="159"/>
      <c r="B5" s="159"/>
      <c r="C5" s="159"/>
      <c r="D5" s="159"/>
      <c r="E5" s="159"/>
      <c r="F5" s="159"/>
      <c r="G5" s="159"/>
      <c r="H5" s="159"/>
      <c r="I5" s="159"/>
      <c r="J5"/>
    </row>
    <row r="6" spans="1:10" ht="14.25" customHeight="1">
      <c r="A6" s="159"/>
      <c r="B6" s="159"/>
      <c r="C6" s="159"/>
      <c r="D6" s="159"/>
      <c r="E6" s="159"/>
      <c r="F6" s="159"/>
      <c r="G6" s="159"/>
      <c r="H6" s="159"/>
      <c r="I6" s="159"/>
      <c r="J6"/>
    </row>
    <row r="7" spans="1:10" ht="14.25" customHeight="1">
      <c r="A7" s="159"/>
      <c r="B7" s="159"/>
      <c r="C7" s="159"/>
      <c r="D7" s="159"/>
      <c r="E7" s="159"/>
      <c r="F7" s="159"/>
      <c r="G7" s="159"/>
      <c r="H7" s="159"/>
      <c r="I7" s="159"/>
      <c r="J7"/>
    </row>
    <row r="8" spans="1:10" ht="14.25" customHeight="1">
      <c r="A8" s="159"/>
      <c r="B8" s="159"/>
      <c r="C8" s="159"/>
      <c r="D8" s="159"/>
      <c r="E8" s="159"/>
      <c r="F8" s="159"/>
      <c r="G8" s="159"/>
      <c r="H8" s="159"/>
      <c r="I8" s="159"/>
      <c r="J8"/>
    </row>
    <row r="9" spans="1:10" ht="33" customHeight="1">
      <c r="A9" s="162" t="s">
        <v>1</v>
      </c>
      <c r="B9" s="162"/>
      <c r="C9" s="162"/>
      <c r="D9" s="162"/>
      <c r="E9" s="162"/>
      <c r="F9" s="162"/>
      <c r="G9" s="162"/>
      <c r="H9" s="162"/>
      <c r="I9" s="161"/>
      <c r="J9"/>
    </row>
    <row r="10" spans="1:10" ht="14.25" customHeight="1">
      <c r="A10" s="159"/>
      <c r="B10" s="159"/>
      <c r="C10" s="159"/>
      <c r="D10" s="159"/>
      <c r="E10" s="159"/>
      <c r="F10" s="159"/>
      <c r="G10" s="159"/>
      <c r="H10" s="159"/>
      <c r="I10" s="159"/>
      <c r="J10"/>
    </row>
    <row r="11" spans="1:10" ht="14.25" customHeight="1">
      <c r="A11" s="159"/>
      <c r="B11" s="159"/>
      <c r="C11" s="159"/>
      <c r="D11" s="159"/>
      <c r="E11" s="159"/>
      <c r="F11" s="159"/>
      <c r="G11" s="159"/>
      <c r="H11" s="159"/>
      <c r="I11" s="159"/>
      <c r="J11"/>
    </row>
    <row r="12" spans="1:10" ht="14.25" customHeight="1">
      <c r="A12" s="159"/>
      <c r="B12" s="159"/>
      <c r="C12" s="159"/>
      <c r="D12" s="159"/>
      <c r="E12" s="159"/>
      <c r="F12" s="159"/>
      <c r="G12" s="159"/>
      <c r="H12" s="159"/>
      <c r="I12" s="159"/>
      <c r="J12"/>
    </row>
    <row r="13" spans="1:10" ht="14.25" customHeight="1">
      <c r="A13" s="159"/>
      <c r="B13" s="159"/>
      <c r="C13" s="159"/>
      <c r="D13" s="159"/>
      <c r="E13" s="159"/>
      <c r="F13" s="159"/>
      <c r="G13" s="159"/>
      <c r="H13" s="159"/>
      <c r="I13" s="159"/>
      <c r="J13"/>
    </row>
    <row r="14" spans="1:10" ht="14.25" customHeight="1">
      <c r="A14" s="159"/>
      <c r="B14" s="159"/>
      <c r="C14" s="159"/>
      <c r="D14" s="159"/>
      <c r="E14" s="159"/>
      <c r="F14" s="159"/>
      <c r="G14" s="159"/>
      <c r="H14" s="159"/>
      <c r="I14" s="159"/>
      <c r="J14"/>
    </row>
    <row r="15" spans="1:10" ht="14.25" customHeight="1">
      <c r="A15" s="159"/>
      <c r="B15" s="159"/>
      <c r="C15" s="159"/>
      <c r="D15" s="159"/>
      <c r="E15" s="159"/>
      <c r="F15" s="159"/>
      <c r="G15" s="159"/>
      <c r="H15" s="159"/>
      <c r="I15" s="159"/>
      <c r="J15"/>
    </row>
    <row r="16" spans="1:10" ht="14.25" customHeight="1">
      <c r="A16" s="159"/>
      <c r="B16" s="159"/>
      <c r="C16" s="159"/>
      <c r="D16" s="159"/>
      <c r="E16" s="159"/>
      <c r="F16" s="159"/>
      <c r="G16" s="159"/>
      <c r="H16" s="159"/>
      <c r="I16" s="159"/>
      <c r="J16"/>
    </row>
    <row r="17" spans="1:10" ht="14.25" customHeight="1">
      <c r="A17" s="159"/>
      <c r="B17" s="159"/>
      <c r="C17" s="159"/>
      <c r="D17" s="159"/>
      <c r="E17" s="159"/>
      <c r="F17" s="159"/>
      <c r="G17" s="159"/>
      <c r="H17" s="159"/>
      <c r="I17" s="159"/>
      <c r="J17"/>
    </row>
    <row r="18" spans="1:10" ht="14.25" customHeight="1">
      <c r="A18" s="159"/>
      <c r="B18" s="159"/>
      <c r="C18" s="159"/>
      <c r="D18" s="159"/>
      <c r="E18" s="159"/>
      <c r="F18" s="159"/>
      <c r="G18" s="159"/>
      <c r="H18" s="159"/>
      <c r="I18" s="159"/>
      <c r="J18"/>
    </row>
    <row r="19" spans="1:10" ht="14.25" customHeight="1">
      <c r="A19" s="163" t="s">
        <v>2</v>
      </c>
      <c r="B19" s="163"/>
      <c r="C19" s="163"/>
      <c r="D19" s="163"/>
      <c r="E19" s="163"/>
      <c r="F19" s="163"/>
      <c r="G19" s="163"/>
      <c r="H19" s="163"/>
      <c r="I19" s="159"/>
      <c r="J19"/>
    </row>
    <row r="20" spans="1:10" ht="14.25" customHeight="1">
      <c r="A20" s="159"/>
      <c r="B20" s="159"/>
      <c r="C20" s="159"/>
      <c r="D20" s="159"/>
      <c r="E20" s="159"/>
      <c r="F20" s="159"/>
      <c r="G20" s="159"/>
      <c r="H20" s="159"/>
      <c r="I20" s="159"/>
      <c r="J20"/>
    </row>
    <row r="21" spans="1:10" ht="14.25" customHeight="1">
      <c r="A21" s="159"/>
      <c r="B21" s="159"/>
      <c r="C21" s="159"/>
      <c r="D21" s="159"/>
      <c r="E21" s="159"/>
      <c r="F21" s="159"/>
      <c r="G21" s="159"/>
      <c r="H21"/>
      <c r="I21" s="159"/>
      <c r="J21"/>
    </row>
    <row r="22" spans="1:10" ht="14.25" customHeight="1">
      <c r="A22" s="159"/>
      <c r="B22" s="159" t="s">
        <v>3</v>
      </c>
      <c r="C22"/>
      <c r="D22"/>
      <c r="E22" s="159" t="s">
        <v>4</v>
      </c>
      <c r="F22"/>
      <c r="G22" s="159" t="s">
        <v>5</v>
      </c>
      <c r="H22"/>
      <c r="I22" s="159"/>
      <c r="J22"/>
    </row>
    <row r="23" spans="1:10" ht="15.75" customHeight="1">
      <c r="A23"/>
      <c r="B23" s="160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honeticPr fontId="27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tabSelected="1" workbookViewId="0">
      <selection activeCell="G15" sqref="G15"/>
    </sheetView>
  </sheetViews>
  <sheetFormatPr defaultColWidth="9" defaultRowHeight="12.75" customHeight="1"/>
  <cols>
    <col min="1" max="1" width="49.28515625" style="6" customWidth="1"/>
    <col min="2" max="8" width="10.5703125" style="6" customWidth="1"/>
    <col min="9" max="9" width="9.140625" style="6"/>
  </cols>
  <sheetData>
    <row r="1" spans="1:9" ht="24.75" customHeight="1">
      <c r="A1" s="28" t="s">
        <v>27</v>
      </c>
    </row>
    <row r="2" spans="1:9" ht="24.75" customHeight="1">
      <c r="A2" s="164" t="s">
        <v>297</v>
      </c>
      <c r="B2" s="164"/>
      <c r="C2" s="164"/>
      <c r="D2" s="164"/>
      <c r="E2" s="164"/>
      <c r="F2" s="164"/>
      <c r="G2" s="164"/>
      <c r="H2" s="164"/>
    </row>
    <row r="3" spans="1:9" ht="24.75" customHeight="1">
      <c r="H3" s="8" t="s">
        <v>29</v>
      </c>
    </row>
    <row r="4" spans="1:9" ht="24.75" customHeight="1">
      <c r="A4" s="171" t="s">
        <v>162</v>
      </c>
      <c r="B4" s="176" t="s">
        <v>298</v>
      </c>
      <c r="C4" s="176" t="s">
        <v>299</v>
      </c>
      <c r="D4" s="176" t="s">
        <v>300</v>
      </c>
      <c r="E4" s="176" t="s">
        <v>301</v>
      </c>
      <c r="F4" s="177"/>
      <c r="G4" s="176" t="s">
        <v>302</v>
      </c>
      <c r="H4" s="179" t="s">
        <v>303</v>
      </c>
    </row>
    <row r="5" spans="1:9" ht="24.75" customHeight="1">
      <c r="A5" s="178"/>
      <c r="B5" s="177"/>
      <c r="C5" s="177"/>
      <c r="D5" s="177"/>
      <c r="E5" s="29" t="s">
        <v>304</v>
      </c>
      <c r="F5" s="29" t="s">
        <v>305</v>
      </c>
      <c r="G5" s="176"/>
      <c r="H5" s="179"/>
    </row>
    <row r="6" spans="1:9" s="5" customFormat="1" ht="24.75" customHeight="1">
      <c r="A6" s="17" t="s">
        <v>166</v>
      </c>
      <c r="B6" s="30">
        <v>14</v>
      </c>
      <c r="C6" s="213" t="s">
        <v>360</v>
      </c>
      <c r="D6" s="30">
        <v>6</v>
      </c>
      <c r="E6" s="213" t="s">
        <v>360</v>
      </c>
      <c r="F6" s="30">
        <v>8</v>
      </c>
      <c r="G6" s="30">
        <v>1</v>
      </c>
      <c r="H6" s="32">
        <v>10</v>
      </c>
      <c r="I6" s="11"/>
    </row>
    <row r="7" spans="1:9" ht="24.75" customHeight="1">
      <c r="A7" s="33"/>
      <c r="B7" s="30"/>
      <c r="C7" s="31"/>
      <c r="D7" s="30"/>
      <c r="E7" s="31"/>
      <c r="F7" s="30"/>
      <c r="G7" s="30"/>
      <c r="H7" s="32"/>
    </row>
    <row r="8" spans="1:9" ht="24.75" customHeight="1">
      <c r="A8" s="34"/>
      <c r="B8" s="35"/>
      <c r="C8" s="36"/>
      <c r="D8" s="35"/>
      <c r="E8" s="36"/>
      <c r="F8" s="35"/>
      <c r="G8" s="35"/>
      <c r="H8" s="37"/>
    </row>
    <row r="9" spans="1:9" ht="24.75" customHeight="1">
      <c r="A9" s="34"/>
      <c r="B9" s="35"/>
      <c r="C9" s="36"/>
      <c r="D9" s="35"/>
      <c r="E9" s="36"/>
      <c r="F9" s="35"/>
      <c r="G9" s="35"/>
      <c r="H9" s="37"/>
    </row>
    <row r="10" spans="1:9" ht="24.75" customHeight="1">
      <c r="A10" s="34"/>
      <c r="B10" s="35"/>
      <c r="C10" s="36"/>
      <c r="D10" s="35"/>
      <c r="E10" s="36"/>
      <c r="F10" s="35"/>
      <c r="G10" s="35"/>
      <c r="H10" s="37"/>
    </row>
    <row r="11" spans="1:9" ht="24.75" customHeight="1">
      <c r="A11" s="34"/>
      <c r="B11" s="35"/>
      <c r="C11" s="36"/>
      <c r="D11" s="35"/>
      <c r="E11" s="36"/>
      <c r="F11" s="35"/>
      <c r="G11" s="35"/>
      <c r="H11" s="37"/>
    </row>
    <row r="12" spans="1:9" ht="24.75" customHeight="1">
      <c r="A12" s="34"/>
      <c r="B12" s="35"/>
      <c r="C12" s="36"/>
      <c r="D12" s="35"/>
      <c r="E12" s="36"/>
      <c r="F12" s="35"/>
      <c r="G12" s="35"/>
      <c r="H12" s="37"/>
    </row>
    <row r="13" spans="1:9" ht="24.75" customHeight="1">
      <c r="A13" s="34"/>
      <c r="B13" s="35"/>
      <c r="C13" s="36"/>
      <c r="D13" s="35"/>
      <c r="E13" s="36"/>
      <c r="F13" s="35"/>
      <c r="G13" s="35"/>
      <c r="H13" s="37"/>
    </row>
    <row r="14" spans="1:9" ht="24.75" customHeight="1">
      <c r="A14" s="34"/>
      <c r="B14" s="35"/>
      <c r="C14" s="36"/>
      <c r="D14" s="35"/>
      <c r="E14" s="36"/>
      <c r="F14" s="35"/>
      <c r="G14" s="35"/>
      <c r="H14" s="37"/>
    </row>
    <row r="15" spans="1:9" ht="24.75" customHeight="1">
      <c r="A15" s="34"/>
      <c r="B15" s="35"/>
      <c r="C15" s="36"/>
      <c r="D15" s="35"/>
      <c r="E15" s="36"/>
      <c r="F15" s="35"/>
      <c r="G15" s="35"/>
      <c r="H15" s="37"/>
    </row>
    <row r="16" spans="1:9" ht="24.75" customHeight="1">
      <c r="A16" s="34"/>
      <c r="B16" s="35"/>
      <c r="C16" s="36"/>
      <c r="D16" s="35"/>
      <c r="E16" s="36"/>
      <c r="F16" s="35"/>
      <c r="G16" s="35"/>
      <c r="H16" s="37"/>
    </row>
    <row r="17" spans="1:8" ht="24.75" customHeight="1">
      <c r="A17" s="34"/>
      <c r="B17" s="35"/>
      <c r="C17" s="36"/>
      <c r="D17" s="35"/>
      <c r="E17" s="36"/>
      <c r="F17" s="35"/>
      <c r="G17" s="35"/>
      <c r="H17" s="37"/>
    </row>
    <row r="18" spans="1:8" ht="24.75" customHeight="1">
      <c r="A18" s="34"/>
      <c r="B18" s="35"/>
      <c r="C18" s="36"/>
      <c r="D18" s="35"/>
      <c r="E18" s="36"/>
      <c r="F18" s="35"/>
      <c r="G18" s="35"/>
      <c r="H18" s="37"/>
    </row>
    <row r="19" spans="1:8" ht="24.75" customHeight="1">
      <c r="A19" s="34"/>
      <c r="B19" s="35"/>
      <c r="C19" s="36"/>
      <c r="D19" s="35"/>
      <c r="E19" s="36"/>
      <c r="F19" s="35"/>
      <c r="G19" s="35"/>
      <c r="H19" s="37"/>
    </row>
    <row r="20" spans="1:8" ht="24.75" customHeight="1">
      <c r="A20" s="34"/>
      <c r="B20" s="35"/>
      <c r="C20" s="36"/>
      <c r="D20" s="35"/>
      <c r="E20" s="36"/>
      <c r="F20" s="35"/>
      <c r="G20" s="35"/>
      <c r="H20" s="37"/>
    </row>
    <row r="21" spans="1:8" ht="24.75" customHeight="1">
      <c r="A21" s="34"/>
      <c r="B21" s="35"/>
      <c r="C21" s="36"/>
      <c r="D21" s="35"/>
      <c r="E21" s="36"/>
      <c r="F21" s="35"/>
      <c r="G21" s="35"/>
      <c r="H21" s="37"/>
    </row>
    <row r="22" spans="1:8" ht="24.75" customHeight="1">
      <c r="A22" s="34"/>
      <c r="B22" s="35"/>
      <c r="C22" s="36"/>
      <c r="D22" s="35"/>
      <c r="E22" s="36"/>
      <c r="F22" s="35"/>
      <c r="G22" s="35"/>
      <c r="H22" s="37"/>
    </row>
    <row r="23" spans="1:8" ht="24.75" customHeight="1">
      <c r="A23" s="34"/>
      <c r="B23" s="35"/>
      <c r="C23" s="36"/>
      <c r="D23" s="35"/>
      <c r="E23" s="36"/>
      <c r="F23" s="35"/>
      <c r="G23" s="35"/>
      <c r="H23" s="37"/>
    </row>
    <row r="24" spans="1:8" ht="24.75" customHeight="1">
      <c r="A24" s="34"/>
      <c r="B24" s="35"/>
      <c r="C24" s="36"/>
      <c r="D24" s="35"/>
      <c r="E24" s="36"/>
      <c r="F24" s="35"/>
      <c r="G24" s="35"/>
      <c r="H24" s="37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orientation="portrait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" width="8.7109375" style="6" customWidth="1"/>
    <col min="2" max="2" width="38.140625" style="6" customWidth="1"/>
    <col min="3" max="5" width="17.85546875" style="6" customWidth="1"/>
    <col min="6" max="6" width="6.85546875" style="6" customWidth="1"/>
  </cols>
  <sheetData>
    <row r="1" spans="1:6" ht="24.75" customHeight="1">
      <c r="A1" s="15" t="s">
        <v>27</v>
      </c>
      <c r="B1" s="16"/>
    </row>
    <row r="2" spans="1:6" ht="24.75" customHeight="1">
      <c r="A2" s="164" t="s">
        <v>306</v>
      </c>
      <c r="B2" s="164"/>
      <c r="C2" s="164"/>
      <c r="D2" s="164"/>
      <c r="E2" s="164"/>
    </row>
    <row r="3" spans="1:6" ht="24.75" customHeight="1">
      <c r="E3" s="8" t="s">
        <v>29</v>
      </c>
    </row>
    <row r="4" spans="1:6" ht="24.75" customHeight="1">
      <c r="A4" s="17" t="s">
        <v>307</v>
      </c>
      <c r="B4" s="18" t="s">
        <v>32</v>
      </c>
      <c r="C4" s="18" t="s">
        <v>107</v>
      </c>
      <c r="D4" s="18" t="s">
        <v>103</v>
      </c>
      <c r="E4" s="19" t="s">
        <v>104</v>
      </c>
    </row>
    <row r="5" spans="1:6" ht="24.75" customHeight="1">
      <c r="A5" s="17" t="s">
        <v>106</v>
      </c>
      <c r="B5" s="18" t="s">
        <v>106</v>
      </c>
      <c r="C5" s="18">
        <v>1</v>
      </c>
      <c r="D5" s="18">
        <v>2</v>
      </c>
      <c r="E5" s="19">
        <v>3</v>
      </c>
    </row>
    <row r="6" spans="1:6" s="5" customFormat="1" ht="25.5" customHeight="1">
      <c r="A6" s="20">
        <f>ROW()-6</f>
        <v>0</v>
      </c>
      <c r="B6" s="21" t="s">
        <v>107</v>
      </c>
      <c r="C6" s="22">
        <f>SUM(C7:C20)</f>
        <v>94</v>
      </c>
      <c r="D6" s="22">
        <f t="shared" ref="D6:E6" si="0">SUM(D7:D20)</f>
        <v>94</v>
      </c>
      <c r="E6" s="23">
        <f t="shared" si="0"/>
        <v>0</v>
      </c>
      <c r="F6" s="11"/>
    </row>
    <row r="7" spans="1:6" ht="25.5" customHeight="1">
      <c r="A7" s="24">
        <f t="shared" ref="A7:A20" si="1">ROW()-6</f>
        <v>1</v>
      </c>
      <c r="B7" s="25" t="s">
        <v>308</v>
      </c>
      <c r="C7" s="26">
        <v>43</v>
      </c>
      <c r="D7" s="26">
        <v>43</v>
      </c>
      <c r="E7" s="27"/>
    </row>
    <row r="8" spans="1:6" ht="25.5" customHeight="1">
      <c r="A8" s="24">
        <f t="shared" si="1"/>
        <v>2</v>
      </c>
      <c r="B8" s="25" t="s">
        <v>309</v>
      </c>
      <c r="C8" s="26">
        <v>15</v>
      </c>
      <c r="D8" s="26">
        <v>15</v>
      </c>
      <c r="E8" s="27"/>
    </row>
    <row r="9" spans="1:6" ht="25.5" customHeight="1">
      <c r="A9" s="24">
        <f t="shared" si="1"/>
        <v>3</v>
      </c>
      <c r="B9" s="25" t="s">
        <v>310</v>
      </c>
      <c r="C9" s="26"/>
      <c r="D9" s="26"/>
      <c r="E9" s="27"/>
    </row>
    <row r="10" spans="1:6" ht="25.5" customHeight="1">
      <c r="A10" s="24">
        <f t="shared" si="1"/>
        <v>4</v>
      </c>
      <c r="B10" s="25" t="s">
        <v>311</v>
      </c>
      <c r="C10" s="26"/>
      <c r="D10" s="26"/>
      <c r="E10" s="27"/>
    </row>
    <row r="11" spans="1:6" ht="25.5" customHeight="1">
      <c r="A11" s="24">
        <f t="shared" si="1"/>
        <v>5</v>
      </c>
      <c r="B11" s="25" t="s">
        <v>312</v>
      </c>
      <c r="C11" s="26">
        <v>2</v>
      </c>
      <c r="D11" s="26">
        <v>2</v>
      </c>
      <c r="E11" s="27"/>
    </row>
    <row r="12" spans="1:6" ht="25.5" customHeight="1">
      <c r="A12" s="24">
        <f t="shared" si="1"/>
        <v>6</v>
      </c>
      <c r="B12" s="25" t="s">
        <v>313</v>
      </c>
      <c r="C12" s="26"/>
      <c r="D12" s="26"/>
      <c r="E12" s="27"/>
    </row>
    <row r="13" spans="1:6" ht="25.5" customHeight="1">
      <c r="A13" s="24">
        <f t="shared" si="1"/>
        <v>7</v>
      </c>
      <c r="B13" s="25" t="s">
        <v>314</v>
      </c>
      <c r="C13" s="26"/>
      <c r="D13" s="26"/>
      <c r="E13" s="27"/>
    </row>
    <row r="14" spans="1:6" ht="25.5" customHeight="1">
      <c r="A14" s="24">
        <f t="shared" si="1"/>
        <v>8</v>
      </c>
      <c r="B14" s="25" t="s">
        <v>315</v>
      </c>
      <c r="C14" s="26">
        <v>10</v>
      </c>
      <c r="D14" s="26">
        <v>10</v>
      </c>
      <c r="E14" s="27"/>
    </row>
    <row r="15" spans="1:6" ht="25.5" customHeight="1">
      <c r="A15" s="24">
        <f t="shared" si="1"/>
        <v>9</v>
      </c>
      <c r="B15" s="25" t="s">
        <v>316</v>
      </c>
      <c r="C15" s="26">
        <v>15</v>
      </c>
      <c r="D15" s="26">
        <v>15</v>
      </c>
      <c r="E15" s="27"/>
    </row>
    <row r="16" spans="1:6" ht="25.5" customHeight="1">
      <c r="A16" s="24">
        <f t="shared" si="1"/>
        <v>10</v>
      </c>
      <c r="B16" s="25" t="s">
        <v>302</v>
      </c>
      <c r="C16" s="26">
        <v>1</v>
      </c>
      <c r="D16" s="26">
        <v>1</v>
      </c>
      <c r="E16" s="27"/>
    </row>
    <row r="17" spans="1:5" ht="25.5" customHeight="1">
      <c r="A17" s="24">
        <f t="shared" si="1"/>
        <v>11</v>
      </c>
      <c r="B17" s="25" t="s">
        <v>317</v>
      </c>
      <c r="C17" s="26"/>
      <c r="D17" s="26"/>
      <c r="E17" s="27"/>
    </row>
    <row r="18" spans="1:5" ht="25.5" customHeight="1">
      <c r="A18" s="24">
        <f t="shared" si="1"/>
        <v>12</v>
      </c>
      <c r="B18" s="25" t="s">
        <v>318</v>
      </c>
      <c r="C18" s="26">
        <v>8</v>
      </c>
      <c r="D18" s="26">
        <v>8</v>
      </c>
      <c r="E18" s="27"/>
    </row>
    <row r="19" spans="1:5" ht="25.5" customHeight="1">
      <c r="A19" s="24">
        <f t="shared" si="1"/>
        <v>13</v>
      </c>
      <c r="B19" s="25" t="s">
        <v>319</v>
      </c>
      <c r="C19" s="26"/>
      <c r="D19" s="26"/>
      <c r="E19" s="27"/>
    </row>
    <row r="20" spans="1:5" ht="25.5" customHeight="1">
      <c r="A20" s="24">
        <f t="shared" si="1"/>
        <v>14</v>
      </c>
      <c r="B20" s="25" t="s">
        <v>320</v>
      </c>
      <c r="C20" s="26"/>
      <c r="D20" s="26"/>
      <c r="E20" s="27"/>
    </row>
  </sheetData>
  <sheetProtection formatCells="0" formatColumns="0" formatRows="0"/>
  <mergeCells count="1">
    <mergeCell ref="A2:E2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1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60.7109375" style="6" customWidth="1"/>
    <col min="2" max="2" width="22.140625" style="6" customWidth="1"/>
    <col min="3" max="3" width="2.85546875" style="6" customWidth="1"/>
    <col min="4" max="15" width="9.140625" style="6"/>
  </cols>
  <sheetData>
    <row r="1" spans="1:15" ht="15" customHeight="1">
      <c r="A1" s="7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64" t="s">
        <v>321</v>
      </c>
      <c r="B2" s="164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8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80" t="s">
        <v>322</v>
      </c>
      <c r="B4" s="182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181"/>
      <c r="B5" s="183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5" customFormat="1" ht="26.25" customHeight="1">
      <c r="A6" s="9" t="s">
        <v>323</v>
      </c>
      <c r="B6" s="10"/>
      <c r="C6" s="11"/>
      <c r="N6" s="14"/>
    </row>
    <row r="7" spans="1:15" ht="32.25" customHeight="1">
      <c r="A7" s="12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3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31"/>
  <sheetViews>
    <sheetView topLeftCell="A16" workbookViewId="0">
      <selection activeCell="P12" sqref="P12"/>
    </sheetView>
  </sheetViews>
  <sheetFormatPr defaultColWidth="9" defaultRowHeight="12.75"/>
  <cols>
    <col min="3" max="3" width="17.140625" customWidth="1"/>
    <col min="5" max="5" width="11.7109375" customWidth="1"/>
  </cols>
  <sheetData>
    <row r="1" spans="1:9" ht="15.75" customHeight="1">
      <c r="A1" s="1" t="s">
        <v>324</v>
      </c>
    </row>
    <row r="2" spans="1:9" ht="27">
      <c r="A2" s="184" t="s">
        <v>325</v>
      </c>
      <c r="B2" s="184"/>
      <c r="C2" s="184"/>
      <c r="D2" s="184"/>
      <c r="E2" s="184"/>
      <c r="F2" s="184"/>
      <c r="G2" s="184"/>
      <c r="H2" s="184"/>
      <c r="I2" s="184"/>
    </row>
    <row r="3" spans="1:9" ht="19.5" customHeight="1">
      <c r="A3" s="2"/>
      <c r="B3" s="2"/>
      <c r="C3" s="2"/>
      <c r="D3" s="185" t="s">
        <v>326</v>
      </c>
      <c r="E3" s="185"/>
      <c r="F3" s="2"/>
      <c r="G3" s="2"/>
      <c r="H3" s="2"/>
      <c r="I3" s="2"/>
    </row>
    <row r="4" spans="1:9" ht="19.5" customHeight="1">
      <c r="A4" s="186" t="s">
        <v>327</v>
      </c>
      <c r="B4" s="186"/>
      <c r="C4" s="186"/>
      <c r="D4" s="186"/>
      <c r="E4" s="186"/>
      <c r="F4" s="186"/>
      <c r="G4" s="186"/>
      <c r="H4" s="186"/>
      <c r="I4" s="186"/>
    </row>
    <row r="5" spans="1:9" ht="19.5" customHeight="1">
      <c r="A5" s="187" t="s">
        <v>328</v>
      </c>
      <c r="B5" s="187"/>
      <c r="C5" s="188"/>
      <c r="D5" s="189"/>
      <c r="E5" s="3" t="s">
        <v>329</v>
      </c>
      <c r="F5" s="188" t="s">
        <v>330</v>
      </c>
      <c r="G5" s="190"/>
      <c r="H5" s="190"/>
      <c r="I5" s="189"/>
    </row>
    <row r="6" spans="1:9" ht="19.5" customHeight="1">
      <c r="A6" s="187" t="s">
        <v>331</v>
      </c>
      <c r="B6" s="187"/>
      <c r="C6" s="188"/>
      <c r="D6" s="189"/>
      <c r="E6" s="191" t="s">
        <v>332</v>
      </c>
      <c r="F6" s="192"/>
      <c r="G6" s="188"/>
      <c r="H6" s="190"/>
      <c r="I6" s="189"/>
    </row>
    <row r="7" spans="1:9" ht="27.75" customHeight="1">
      <c r="A7" s="193" t="s">
        <v>333</v>
      </c>
      <c r="B7" s="193"/>
      <c r="C7" s="188"/>
      <c r="D7" s="190"/>
      <c r="E7" s="190"/>
      <c r="F7" s="190"/>
      <c r="G7" s="190"/>
      <c r="H7" s="190"/>
      <c r="I7" s="189"/>
    </row>
    <row r="8" spans="1:9" ht="27" customHeight="1">
      <c r="A8" s="187" t="s">
        <v>334</v>
      </c>
      <c r="B8" s="187"/>
      <c r="C8" s="194"/>
      <c r="D8" s="194"/>
      <c r="E8" s="194"/>
      <c r="F8" s="194"/>
      <c r="G8" s="194"/>
      <c r="H8" s="194"/>
      <c r="I8" s="194"/>
    </row>
    <row r="9" spans="1:9" ht="19.5" customHeight="1">
      <c r="A9" s="193" t="s">
        <v>335</v>
      </c>
      <c r="B9" s="193"/>
      <c r="C9" s="187" t="s">
        <v>336</v>
      </c>
      <c r="D9" s="187"/>
      <c r="E9" s="187"/>
      <c r="F9" s="191" t="s">
        <v>337</v>
      </c>
      <c r="G9" s="192"/>
      <c r="H9" s="191" t="s">
        <v>338</v>
      </c>
      <c r="I9" s="192"/>
    </row>
    <row r="10" spans="1:9" ht="19.5" customHeight="1">
      <c r="A10" s="193"/>
      <c r="B10" s="193"/>
      <c r="C10" s="188"/>
      <c r="D10" s="190"/>
      <c r="E10" s="189"/>
      <c r="F10" s="194"/>
      <c r="G10" s="194"/>
      <c r="H10" s="194"/>
      <c r="I10" s="194"/>
    </row>
    <row r="11" spans="1:9" ht="19.5" customHeight="1">
      <c r="A11" s="193"/>
      <c r="B11" s="193"/>
      <c r="C11" s="188"/>
      <c r="D11" s="190"/>
      <c r="E11" s="189"/>
      <c r="F11" s="194"/>
      <c r="G11" s="194"/>
      <c r="H11" s="194"/>
      <c r="I11" s="194"/>
    </row>
    <row r="12" spans="1:9" ht="19.5" customHeight="1">
      <c r="A12" s="193"/>
      <c r="B12" s="193"/>
      <c r="C12" s="188"/>
      <c r="D12" s="190"/>
      <c r="E12" s="189"/>
      <c r="F12" s="194"/>
      <c r="G12" s="194"/>
      <c r="H12" s="194"/>
      <c r="I12" s="194"/>
    </row>
    <row r="13" spans="1:9" ht="19.5" customHeight="1">
      <c r="A13" s="193"/>
      <c r="B13" s="193"/>
      <c r="C13" s="188"/>
      <c r="D13" s="190"/>
      <c r="E13" s="189"/>
      <c r="F13" s="194"/>
      <c r="G13" s="194"/>
      <c r="H13" s="194"/>
      <c r="I13" s="194"/>
    </row>
    <row r="14" spans="1:9" ht="19.5" customHeight="1">
      <c r="A14" s="193" t="s">
        <v>339</v>
      </c>
      <c r="B14" s="193"/>
      <c r="C14" s="188"/>
      <c r="D14" s="190"/>
      <c r="E14" s="190"/>
      <c r="F14" s="190"/>
      <c r="G14" s="190"/>
      <c r="H14" s="190"/>
      <c r="I14" s="189"/>
    </row>
    <row r="15" spans="1:9" ht="19.5" customHeight="1">
      <c r="A15" s="193" t="s">
        <v>340</v>
      </c>
      <c r="B15" s="193"/>
      <c r="C15" s="188"/>
      <c r="D15" s="190"/>
      <c r="E15" s="190"/>
      <c r="F15" s="190"/>
      <c r="G15" s="190"/>
      <c r="H15" s="190"/>
      <c r="I15" s="189"/>
    </row>
    <row r="16" spans="1:9" ht="19.5" customHeight="1">
      <c r="A16" s="195" t="s">
        <v>341</v>
      </c>
      <c r="B16" s="3" t="s">
        <v>342</v>
      </c>
      <c r="C16" s="3" t="s">
        <v>343</v>
      </c>
      <c r="D16" s="191" t="s">
        <v>344</v>
      </c>
      <c r="E16" s="192"/>
      <c r="F16" s="191" t="s">
        <v>345</v>
      </c>
      <c r="G16" s="192"/>
      <c r="H16" s="191" t="s">
        <v>346</v>
      </c>
      <c r="I16" s="192"/>
    </row>
    <row r="17" spans="1:9" ht="19.5" customHeight="1">
      <c r="A17" s="196"/>
      <c r="B17" s="193" t="s">
        <v>347</v>
      </c>
      <c r="C17" s="3" t="s">
        <v>348</v>
      </c>
      <c r="D17" s="188"/>
      <c r="E17" s="189"/>
      <c r="F17" s="188"/>
      <c r="G17" s="189"/>
      <c r="H17" s="188"/>
      <c r="I17" s="189"/>
    </row>
    <row r="18" spans="1:9" ht="19.5" customHeight="1">
      <c r="A18" s="196"/>
      <c r="B18" s="193"/>
      <c r="C18" s="3" t="s">
        <v>349</v>
      </c>
      <c r="D18" s="188"/>
      <c r="E18" s="189"/>
      <c r="F18" s="188"/>
      <c r="G18" s="189"/>
      <c r="H18" s="188"/>
      <c r="I18" s="189"/>
    </row>
    <row r="19" spans="1:9" ht="19.5" customHeight="1">
      <c r="A19" s="196"/>
      <c r="B19" s="193"/>
      <c r="C19" s="3" t="s">
        <v>350</v>
      </c>
      <c r="D19" s="188"/>
      <c r="E19" s="189"/>
      <c r="F19" s="188"/>
      <c r="G19" s="189"/>
      <c r="H19" s="188"/>
      <c r="I19" s="189"/>
    </row>
    <row r="20" spans="1:9" ht="19.5" customHeight="1">
      <c r="A20" s="196"/>
      <c r="B20" s="193"/>
      <c r="C20" s="3" t="s">
        <v>351</v>
      </c>
      <c r="D20" s="188"/>
      <c r="E20" s="189"/>
      <c r="F20" s="188"/>
      <c r="G20" s="189"/>
      <c r="H20" s="188"/>
      <c r="I20" s="189"/>
    </row>
    <row r="21" spans="1:9" ht="19.5" customHeight="1">
      <c r="A21" s="196"/>
      <c r="B21" s="193" t="s">
        <v>352</v>
      </c>
      <c r="C21" s="3" t="s">
        <v>353</v>
      </c>
      <c r="D21" s="188"/>
      <c r="E21" s="189"/>
      <c r="F21" s="188"/>
      <c r="G21" s="189"/>
      <c r="H21" s="188"/>
      <c r="I21" s="189"/>
    </row>
    <row r="22" spans="1:9" ht="19.5" customHeight="1">
      <c r="A22" s="196"/>
      <c r="B22" s="193"/>
      <c r="C22" s="3" t="s">
        <v>354</v>
      </c>
      <c r="D22" s="188"/>
      <c r="E22" s="189"/>
      <c r="F22" s="188"/>
      <c r="G22" s="189"/>
      <c r="H22" s="188"/>
      <c r="I22" s="189"/>
    </row>
    <row r="23" spans="1:9" ht="19.5" customHeight="1">
      <c r="A23" s="196"/>
      <c r="B23" s="193"/>
      <c r="C23" s="3" t="s">
        <v>355</v>
      </c>
      <c r="D23" s="188" t="s">
        <v>356</v>
      </c>
      <c r="E23" s="189"/>
      <c r="F23" s="188"/>
      <c r="G23" s="189"/>
      <c r="H23" s="188"/>
      <c r="I23" s="189"/>
    </row>
    <row r="24" spans="1:9" ht="19.5" customHeight="1">
      <c r="A24" s="196"/>
      <c r="B24" s="193"/>
      <c r="C24" s="3" t="s">
        <v>357</v>
      </c>
      <c r="D24" s="188"/>
      <c r="E24" s="189"/>
      <c r="F24" s="188"/>
      <c r="G24" s="189"/>
      <c r="H24" s="188"/>
      <c r="I24" s="189"/>
    </row>
    <row r="25" spans="1:9" ht="27">
      <c r="A25" s="197"/>
      <c r="B25" s="193"/>
      <c r="C25" s="4" t="s">
        <v>358</v>
      </c>
      <c r="D25" s="188"/>
      <c r="E25" s="189"/>
      <c r="F25" s="188"/>
      <c r="G25" s="189"/>
      <c r="H25" s="188"/>
      <c r="I25" s="189"/>
    </row>
    <row r="26" spans="1:9" ht="14.25" customHeight="1">
      <c r="A26" s="198" t="s">
        <v>359</v>
      </c>
      <c r="B26" s="199"/>
      <c r="C26" s="204"/>
      <c r="D26" s="205"/>
      <c r="E26" s="205"/>
      <c r="F26" s="205"/>
      <c r="G26" s="205"/>
      <c r="H26" s="205"/>
      <c r="I26" s="206"/>
    </row>
    <row r="27" spans="1:9" ht="14.25" customHeight="1">
      <c r="A27" s="200"/>
      <c r="B27" s="201"/>
      <c r="C27" s="207"/>
      <c r="D27" s="208"/>
      <c r="E27" s="208"/>
      <c r="F27" s="208"/>
      <c r="G27" s="208"/>
      <c r="H27" s="208"/>
      <c r="I27" s="209"/>
    </row>
    <row r="28" spans="1:9" ht="14.25" customHeight="1">
      <c r="A28" s="200"/>
      <c r="B28" s="201"/>
      <c r="C28" s="207"/>
      <c r="D28" s="208"/>
      <c r="E28" s="208"/>
      <c r="F28" s="208"/>
      <c r="G28" s="208"/>
      <c r="H28" s="208"/>
      <c r="I28" s="209"/>
    </row>
    <row r="29" spans="1:9" ht="14.25" customHeight="1">
      <c r="A29" s="200"/>
      <c r="B29" s="201"/>
      <c r="C29" s="207"/>
      <c r="D29" s="208"/>
      <c r="E29" s="208"/>
      <c r="F29" s="208"/>
      <c r="G29" s="208"/>
      <c r="H29" s="208"/>
      <c r="I29" s="209"/>
    </row>
    <row r="30" spans="1:9" ht="14.25" customHeight="1">
      <c r="A30" s="200"/>
      <c r="B30" s="201"/>
      <c r="C30" s="207"/>
      <c r="D30" s="208"/>
      <c r="E30" s="208"/>
      <c r="F30" s="208"/>
      <c r="G30" s="208"/>
      <c r="H30" s="208"/>
      <c r="I30" s="209"/>
    </row>
    <row r="31" spans="1:9" ht="14.25" customHeight="1">
      <c r="A31" s="202"/>
      <c r="B31" s="203"/>
      <c r="C31" s="210"/>
      <c r="D31" s="211"/>
      <c r="E31" s="211"/>
      <c r="F31" s="211"/>
      <c r="G31" s="211"/>
      <c r="H31" s="211"/>
      <c r="I31" s="212"/>
    </row>
  </sheetData>
  <mergeCells count="69">
    <mergeCell ref="A26:B31"/>
    <mergeCell ref="C26:I31"/>
    <mergeCell ref="A9:B13"/>
    <mergeCell ref="D25:E25"/>
    <mergeCell ref="F25:G25"/>
    <mergeCell ref="H25:I25"/>
    <mergeCell ref="A16:A25"/>
    <mergeCell ref="B17:B20"/>
    <mergeCell ref="B21:B25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A14:B14"/>
    <mergeCell ref="C14:I14"/>
    <mergeCell ref="A15:B15"/>
    <mergeCell ref="C15:I15"/>
    <mergeCell ref="D16:E16"/>
    <mergeCell ref="F16:G16"/>
    <mergeCell ref="H16:I16"/>
    <mergeCell ref="C12:E12"/>
    <mergeCell ref="F12:G12"/>
    <mergeCell ref="H12:I12"/>
    <mergeCell ref="C13:E13"/>
    <mergeCell ref="F13:G13"/>
    <mergeCell ref="H13:I13"/>
    <mergeCell ref="C10:E10"/>
    <mergeCell ref="F10:G10"/>
    <mergeCell ref="H10:I10"/>
    <mergeCell ref="C11:E11"/>
    <mergeCell ref="F11:G11"/>
    <mergeCell ref="H11:I11"/>
    <mergeCell ref="A8:B8"/>
    <mergeCell ref="C8:I8"/>
    <mergeCell ref="C9:E9"/>
    <mergeCell ref="F9:G9"/>
    <mergeCell ref="H9:I9"/>
    <mergeCell ref="A6:B6"/>
    <mergeCell ref="C6:D6"/>
    <mergeCell ref="E6:F6"/>
    <mergeCell ref="G6:I6"/>
    <mergeCell ref="A7:B7"/>
    <mergeCell ref="C7:I7"/>
    <mergeCell ref="A2:I2"/>
    <mergeCell ref="D3:E3"/>
    <mergeCell ref="A4:I4"/>
    <mergeCell ref="A5:B5"/>
    <mergeCell ref="C5:D5"/>
    <mergeCell ref="F5:I5"/>
  </mergeCells>
  <phoneticPr fontId="27" type="noConversion"/>
  <hyperlinks>
    <hyperlink ref="A1" location="目录!A1" display="返回"/>
  </hyperlink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15" sqref="B15"/>
    </sheetView>
  </sheetViews>
  <sheetFormatPr defaultColWidth="9" defaultRowHeight="12.75" customHeight="1"/>
  <cols>
    <col min="1" max="1" width="9.140625" style="6"/>
    <col min="2" max="2" width="65.28515625" style="6" customWidth="1"/>
    <col min="3" max="3" width="45.7109375" style="6" customWidth="1"/>
    <col min="4" max="4" width="9.140625" style="6"/>
  </cols>
  <sheetData>
    <row r="1" spans="1:4" ht="24.75" customHeight="1">
      <c r="A1"/>
      <c r="B1"/>
      <c r="C1"/>
      <c r="D1"/>
    </row>
    <row r="2" spans="1:4" ht="24.75" customHeight="1">
      <c r="A2"/>
      <c r="B2" s="164" t="s">
        <v>7</v>
      </c>
      <c r="C2" s="164"/>
      <c r="D2"/>
    </row>
    <row r="3" spans="1:4" ht="24.75" customHeight="1">
      <c r="A3"/>
      <c r="B3" s="147"/>
      <c r="C3"/>
      <c r="D3"/>
    </row>
    <row r="4" spans="1:4" ht="24.75" customHeight="1">
      <c r="A4"/>
      <c r="B4" s="148" t="s">
        <v>8</v>
      </c>
      <c r="C4" s="149" t="s">
        <v>9</v>
      </c>
      <c r="D4"/>
    </row>
    <row r="5" spans="1:4" ht="24.75" customHeight="1">
      <c r="A5"/>
      <c r="B5" s="150" t="s">
        <v>10</v>
      </c>
      <c r="C5" s="151"/>
      <c r="D5"/>
    </row>
    <row r="6" spans="1:4" ht="24.75" customHeight="1">
      <c r="A6"/>
      <c r="B6" s="150" t="s">
        <v>11</v>
      </c>
      <c r="C6" s="151" t="s">
        <v>12</v>
      </c>
      <c r="D6"/>
    </row>
    <row r="7" spans="1:4" ht="24.75" customHeight="1">
      <c r="A7"/>
      <c r="B7" s="150" t="s">
        <v>13</v>
      </c>
      <c r="C7" s="151" t="s">
        <v>14</v>
      </c>
      <c r="D7"/>
    </row>
    <row r="8" spans="1:4" ht="24.75" customHeight="1">
      <c r="A8"/>
      <c r="B8" s="150" t="s">
        <v>15</v>
      </c>
      <c r="C8" s="151"/>
      <c r="D8"/>
    </row>
    <row r="9" spans="1:4" ht="24.75" customHeight="1">
      <c r="A9"/>
      <c r="B9" s="150" t="s">
        <v>16</v>
      </c>
      <c r="C9" s="151" t="s">
        <v>17</v>
      </c>
      <c r="D9"/>
    </row>
    <row r="10" spans="1:4" ht="24.75" customHeight="1">
      <c r="A10"/>
      <c r="B10" s="150" t="s">
        <v>18</v>
      </c>
      <c r="C10" s="151" t="s">
        <v>19</v>
      </c>
      <c r="D10"/>
    </row>
    <row r="11" spans="1:4" ht="24.75" customHeight="1">
      <c r="A11"/>
      <c r="B11" s="152" t="s">
        <v>20</v>
      </c>
      <c r="C11" s="151" t="s">
        <v>21</v>
      </c>
      <c r="D11"/>
    </row>
    <row r="12" spans="1:4" ht="24.75" customHeight="1">
      <c r="A12"/>
      <c r="B12" s="153" t="s">
        <v>22</v>
      </c>
      <c r="C12" s="154" t="s">
        <v>23</v>
      </c>
      <c r="D12"/>
    </row>
    <row r="13" spans="1:4" ht="24.75" customHeight="1">
      <c r="A13"/>
      <c r="B13" s="153" t="s">
        <v>24</v>
      </c>
      <c r="C13" s="155"/>
      <c r="D13"/>
    </row>
    <row r="14" spans="1:4" ht="24.75" customHeight="1">
      <c r="A14"/>
      <c r="B14" s="156" t="s">
        <v>25</v>
      </c>
      <c r="C14" s="155"/>
      <c r="D14"/>
    </row>
    <row r="15" spans="1:4" ht="24.75" customHeight="1">
      <c r="A15"/>
      <c r="B15" s="157" t="s">
        <v>26</v>
      </c>
      <c r="C15" s="15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27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topLeftCell="A11" workbookViewId="0">
      <selection activeCell="G19" sqref="G19"/>
    </sheetView>
  </sheetViews>
  <sheetFormatPr defaultColWidth="9.140625" defaultRowHeight="12.75" customHeight="1"/>
  <cols>
    <col min="1" max="1" width="29.7109375" style="111" customWidth="1"/>
    <col min="2" max="2" width="17.5703125" style="111" customWidth="1"/>
    <col min="3" max="3" width="28.5703125" style="111" customWidth="1"/>
    <col min="4" max="4" width="15.5703125" style="111" customWidth="1"/>
    <col min="5" max="5" width="31.28515625" style="111" customWidth="1"/>
    <col min="6" max="16384" width="9.140625" style="112"/>
  </cols>
  <sheetData>
    <row r="1" spans="1:5" ht="24.75" customHeight="1">
      <c r="A1" s="113" t="s">
        <v>27</v>
      </c>
    </row>
    <row r="2" spans="1:5" ht="24.75" customHeight="1">
      <c r="A2" s="165" t="s">
        <v>28</v>
      </c>
      <c r="B2" s="165"/>
      <c r="C2" s="165"/>
      <c r="D2" s="165"/>
    </row>
    <row r="3" spans="1:5" ht="24.75" customHeight="1">
      <c r="A3" s="114"/>
      <c r="B3" s="115"/>
      <c r="C3" s="116"/>
      <c r="D3" s="117" t="s">
        <v>29</v>
      </c>
    </row>
    <row r="4" spans="1:5" ht="24.75" customHeight="1">
      <c r="A4" s="166" t="s">
        <v>30</v>
      </c>
      <c r="B4" s="167"/>
      <c r="C4" s="167" t="s">
        <v>31</v>
      </c>
      <c r="D4" s="168"/>
    </row>
    <row r="5" spans="1:5" ht="24.75" customHeight="1">
      <c r="A5" s="118" t="s">
        <v>32</v>
      </c>
      <c r="B5" s="119" t="s">
        <v>33</v>
      </c>
      <c r="C5" s="119" t="s">
        <v>32</v>
      </c>
      <c r="D5" s="120" t="s">
        <v>33</v>
      </c>
    </row>
    <row r="6" spans="1:5" s="110" customFormat="1" ht="24.75" customHeight="1">
      <c r="A6" s="121" t="s">
        <v>34</v>
      </c>
      <c r="B6" s="122">
        <v>460.32</v>
      </c>
      <c r="C6" s="123" t="s">
        <v>35</v>
      </c>
      <c r="D6" s="124">
        <v>378.73</v>
      </c>
      <c r="E6" s="125"/>
    </row>
    <row r="7" spans="1:5" s="110" customFormat="1" ht="24.75" customHeight="1">
      <c r="A7" s="121" t="s">
        <v>36</v>
      </c>
      <c r="B7" s="126">
        <v>0</v>
      </c>
      <c r="C7" s="123" t="s">
        <v>37</v>
      </c>
      <c r="D7" s="124">
        <v>0</v>
      </c>
      <c r="E7" s="125"/>
    </row>
    <row r="8" spans="1:5" s="110" customFormat="1" ht="24.75" customHeight="1">
      <c r="A8" s="127" t="s">
        <v>38</v>
      </c>
      <c r="B8" s="126">
        <v>0</v>
      </c>
      <c r="C8" s="123" t="s">
        <v>39</v>
      </c>
      <c r="D8" s="124">
        <v>0</v>
      </c>
      <c r="E8" s="125"/>
    </row>
    <row r="9" spans="1:5" s="110" customFormat="1" ht="24.75" customHeight="1">
      <c r="A9" s="121" t="s">
        <v>40</v>
      </c>
      <c r="B9" s="126">
        <v>0</v>
      </c>
      <c r="C9" s="123" t="s">
        <v>41</v>
      </c>
      <c r="D9" s="124">
        <v>0</v>
      </c>
      <c r="E9" s="125"/>
    </row>
    <row r="10" spans="1:5" s="110" customFormat="1" ht="24.75" customHeight="1">
      <c r="A10" s="121" t="s">
        <v>42</v>
      </c>
      <c r="B10" s="126">
        <v>0</v>
      </c>
      <c r="C10" s="123" t="s">
        <v>43</v>
      </c>
      <c r="D10" s="124">
        <v>0</v>
      </c>
      <c r="E10" s="125"/>
    </row>
    <row r="11" spans="1:5" s="110" customFormat="1" ht="24.75" customHeight="1">
      <c r="A11" s="127" t="s">
        <v>44</v>
      </c>
      <c r="B11" s="126">
        <v>0</v>
      </c>
      <c r="C11" s="123" t="s">
        <v>45</v>
      </c>
      <c r="D11" s="128">
        <v>0</v>
      </c>
      <c r="E11" s="125"/>
    </row>
    <row r="12" spans="1:5" s="110" customFormat="1" ht="24.75" customHeight="1">
      <c r="A12" s="127" t="s">
        <v>46</v>
      </c>
      <c r="B12" s="126">
        <v>0</v>
      </c>
      <c r="C12" s="123" t="s">
        <v>47</v>
      </c>
      <c r="D12" s="129">
        <v>0</v>
      </c>
      <c r="E12" s="125"/>
    </row>
    <row r="13" spans="1:5" s="110" customFormat="1" ht="24.75" customHeight="1">
      <c r="A13" s="121" t="s">
        <v>48</v>
      </c>
      <c r="B13" s="126">
        <v>0</v>
      </c>
      <c r="C13" s="123" t="s">
        <v>49</v>
      </c>
      <c r="D13" s="130">
        <v>40.299999999999997</v>
      </c>
      <c r="E13" s="125"/>
    </row>
    <row r="14" spans="1:5" s="110" customFormat="1" ht="24.75" customHeight="1">
      <c r="A14" s="121" t="s">
        <v>50</v>
      </c>
      <c r="B14" s="126">
        <v>0</v>
      </c>
      <c r="C14" s="123" t="s">
        <v>51</v>
      </c>
      <c r="D14" s="130">
        <v>0</v>
      </c>
      <c r="E14" s="125"/>
    </row>
    <row r="15" spans="1:5" s="110" customFormat="1" ht="24.75" customHeight="1">
      <c r="A15" s="127"/>
      <c r="B15" s="123"/>
      <c r="C15" s="123" t="s">
        <v>52</v>
      </c>
      <c r="D15" s="130">
        <v>17.93</v>
      </c>
      <c r="E15" s="125"/>
    </row>
    <row r="16" spans="1:5" s="110" customFormat="1" ht="24.75" customHeight="1">
      <c r="A16" s="127"/>
      <c r="B16" s="123"/>
      <c r="C16" s="123" t="s">
        <v>53</v>
      </c>
      <c r="D16" s="130">
        <v>0</v>
      </c>
      <c r="E16" s="125"/>
    </row>
    <row r="17" spans="1:5" s="110" customFormat="1" ht="24.75" customHeight="1">
      <c r="A17" s="121"/>
      <c r="B17" s="123"/>
      <c r="C17" s="123" t="s">
        <v>54</v>
      </c>
      <c r="D17" s="130">
        <v>0</v>
      </c>
      <c r="E17" s="125"/>
    </row>
    <row r="18" spans="1:5" s="110" customFormat="1" ht="24.75" customHeight="1">
      <c r="A18" s="121"/>
      <c r="B18" s="123"/>
      <c r="C18" s="123" t="s">
        <v>55</v>
      </c>
      <c r="D18" s="130">
        <v>0</v>
      </c>
      <c r="E18" s="125"/>
    </row>
    <row r="19" spans="1:5" s="110" customFormat="1" ht="24.75" customHeight="1">
      <c r="A19" s="121"/>
      <c r="B19" s="123"/>
      <c r="C19" s="123" t="s">
        <v>56</v>
      </c>
      <c r="D19" s="130">
        <v>0</v>
      </c>
      <c r="E19" s="125"/>
    </row>
    <row r="20" spans="1:5" s="110" customFormat="1" ht="24.75" customHeight="1">
      <c r="A20" s="121"/>
      <c r="B20" s="123"/>
      <c r="C20" s="123" t="s">
        <v>57</v>
      </c>
      <c r="D20" s="130">
        <v>0</v>
      </c>
      <c r="E20" s="125"/>
    </row>
    <row r="21" spans="1:5" s="110" customFormat="1" ht="24.75" customHeight="1">
      <c r="A21" s="121"/>
      <c r="B21" s="123"/>
      <c r="C21" s="123" t="s">
        <v>58</v>
      </c>
      <c r="D21" s="130">
        <v>0</v>
      </c>
      <c r="E21" s="125"/>
    </row>
    <row r="22" spans="1:5" s="110" customFormat="1" ht="24.75" customHeight="1">
      <c r="A22" s="121"/>
      <c r="B22" s="123"/>
      <c r="C22" s="123" t="s">
        <v>59</v>
      </c>
      <c r="D22" s="130">
        <v>0</v>
      </c>
      <c r="E22" s="125"/>
    </row>
    <row r="23" spans="1:5" s="110" customFormat="1" ht="24.75" customHeight="1">
      <c r="A23" s="121"/>
      <c r="B23" s="123"/>
      <c r="C23" s="123" t="s">
        <v>60</v>
      </c>
      <c r="D23" s="130">
        <v>0</v>
      </c>
      <c r="E23" s="125"/>
    </row>
    <row r="24" spans="1:5" s="110" customFormat="1" ht="24.75" customHeight="1">
      <c r="A24" s="121"/>
      <c r="B24" s="123"/>
      <c r="C24" s="123" t="s">
        <v>61</v>
      </c>
      <c r="D24" s="130">
        <v>0</v>
      </c>
      <c r="E24" s="125"/>
    </row>
    <row r="25" spans="1:5" s="110" customFormat="1" ht="24.75" customHeight="1">
      <c r="A25" s="121"/>
      <c r="B25" s="123"/>
      <c r="C25" s="123" t="s">
        <v>62</v>
      </c>
      <c r="D25" s="130">
        <v>23.36</v>
      </c>
      <c r="E25" s="125"/>
    </row>
    <row r="26" spans="1:5" s="110" customFormat="1" ht="24.75" customHeight="1">
      <c r="A26" s="121"/>
      <c r="B26" s="123"/>
      <c r="C26" s="123" t="s">
        <v>63</v>
      </c>
      <c r="D26" s="130">
        <v>0</v>
      </c>
      <c r="E26" s="125"/>
    </row>
    <row r="27" spans="1:5" s="110" customFormat="1" ht="24.75" customHeight="1">
      <c r="A27" s="121"/>
      <c r="B27" s="123"/>
      <c r="C27" s="123" t="s">
        <v>64</v>
      </c>
      <c r="D27" s="130"/>
      <c r="E27" s="125"/>
    </row>
    <row r="28" spans="1:5" s="110" customFormat="1" ht="24.75" customHeight="1">
      <c r="A28" s="121"/>
      <c r="B28" s="123"/>
      <c r="C28" s="123" t="s">
        <v>65</v>
      </c>
      <c r="D28" s="130">
        <v>0</v>
      </c>
      <c r="E28" s="125"/>
    </row>
    <row r="29" spans="1:5" s="110" customFormat="1" ht="24.75" customHeight="1">
      <c r="A29" s="121"/>
      <c r="B29" s="123"/>
      <c r="C29" s="123" t="s">
        <v>66</v>
      </c>
      <c r="D29" s="130">
        <v>0</v>
      </c>
      <c r="E29" s="125"/>
    </row>
    <row r="30" spans="1:5" s="110" customFormat="1" ht="24.75" customHeight="1">
      <c r="A30" s="121"/>
      <c r="B30" s="123"/>
      <c r="C30" s="123" t="s">
        <v>67</v>
      </c>
      <c r="D30" s="130">
        <v>0</v>
      </c>
      <c r="E30" s="125"/>
    </row>
    <row r="31" spans="1:5" s="110" customFormat="1" ht="24.75" customHeight="1">
      <c r="A31" s="121"/>
      <c r="B31" s="123"/>
      <c r="C31" s="123" t="s">
        <v>68</v>
      </c>
      <c r="D31" s="130">
        <v>0</v>
      </c>
      <c r="E31" s="125"/>
    </row>
    <row r="32" spans="1:5" s="110" customFormat="1" ht="24.75" customHeight="1">
      <c r="A32" s="121"/>
      <c r="B32" s="123"/>
      <c r="C32" s="123" t="s">
        <v>69</v>
      </c>
      <c r="D32" s="130">
        <v>0</v>
      </c>
      <c r="E32" s="125"/>
    </row>
    <row r="33" spans="1:5" s="110" customFormat="1" ht="24.75" customHeight="1">
      <c r="A33" s="121"/>
      <c r="B33" s="123"/>
      <c r="C33" s="123" t="s">
        <v>70</v>
      </c>
      <c r="D33" s="130">
        <v>0</v>
      </c>
      <c r="E33" s="125"/>
    </row>
    <row r="34" spans="1:5" s="110" customFormat="1" ht="24.75" customHeight="1">
      <c r="A34" s="121"/>
      <c r="B34" s="123"/>
      <c r="C34" s="123" t="s">
        <v>71</v>
      </c>
      <c r="D34" s="130">
        <v>0</v>
      </c>
      <c r="E34" s="125"/>
    </row>
    <row r="35" spans="1:5" ht="24.75" customHeight="1">
      <c r="A35" s="131"/>
      <c r="B35" s="132"/>
      <c r="C35" s="132"/>
      <c r="D35" s="133"/>
    </row>
    <row r="36" spans="1:5" ht="24.75" customHeight="1">
      <c r="A36" s="131"/>
      <c r="B36" s="132"/>
      <c r="C36" s="132"/>
      <c r="D36" s="133"/>
    </row>
    <row r="37" spans="1:5" s="110" customFormat="1" ht="24.75" customHeight="1">
      <c r="A37" s="134" t="s">
        <v>72</v>
      </c>
      <c r="B37" s="126">
        <f>SUM(B6:B14)</f>
        <v>460.32</v>
      </c>
      <c r="C37" s="135" t="s">
        <v>73</v>
      </c>
      <c r="D37" s="128">
        <f>SUM(D6:D34)</f>
        <v>460.32</v>
      </c>
      <c r="E37" s="125"/>
    </row>
    <row r="38" spans="1:5" ht="24.75" customHeight="1">
      <c r="A38" s="136"/>
      <c r="B38" s="132"/>
      <c r="C38" s="137"/>
      <c r="D38" s="133"/>
    </row>
    <row r="39" spans="1:5" ht="24.75" customHeight="1">
      <c r="A39" s="136"/>
      <c r="B39" s="132"/>
      <c r="C39" s="137"/>
      <c r="D39" s="133"/>
    </row>
    <row r="40" spans="1:5" s="110" customFormat="1" ht="24.75" customHeight="1">
      <c r="A40" s="121" t="s">
        <v>74</v>
      </c>
      <c r="B40" s="138">
        <v>170.75</v>
      </c>
      <c r="C40" s="123" t="s">
        <v>75</v>
      </c>
      <c r="D40" s="128">
        <v>170.75</v>
      </c>
      <c r="E40" s="125"/>
    </row>
    <row r="41" spans="1:5" s="110" customFormat="1" ht="24.75" customHeight="1">
      <c r="A41" s="121" t="s">
        <v>76</v>
      </c>
      <c r="B41" s="139">
        <v>0</v>
      </c>
      <c r="C41" s="123"/>
      <c r="D41" s="140"/>
      <c r="E41" s="125"/>
    </row>
    <row r="42" spans="1:5" ht="24.75" customHeight="1">
      <c r="A42" s="112"/>
      <c r="B42" s="141"/>
      <c r="C42" s="142"/>
      <c r="D42" s="133"/>
    </row>
    <row r="43" spans="1:5" ht="24.75" customHeight="1">
      <c r="A43" s="143"/>
      <c r="B43" s="141"/>
      <c r="C43" s="142"/>
      <c r="D43" s="133"/>
    </row>
    <row r="44" spans="1:5" s="110" customFormat="1" ht="24.75" customHeight="1">
      <c r="A44" s="134" t="s">
        <v>77</v>
      </c>
      <c r="B44" s="144">
        <f>B41+B40+B37</f>
        <v>631.07000000000005</v>
      </c>
      <c r="C44" s="145" t="s">
        <v>78</v>
      </c>
      <c r="D44" s="146">
        <f>D40+D37</f>
        <v>631.07000000000005</v>
      </c>
      <c r="E44" s="125"/>
    </row>
    <row r="45" spans="1:5" ht="27" customHeight="1"/>
  </sheetData>
  <sheetProtection formatCells="0" formatColumns="0" formatRows="0"/>
  <protectedRanges>
    <protectedRange sqref="B6:B36" name="区域1" securityDescriptor=""/>
    <protectedRange sqref="B40:B41" name="区域2" securityDescriptor=""/>
    <protectedRange sqref="D6:D34" name="区域3" securityDescriptor=""/>
    <protectedRange sqref="D40" name="区域4" securityDescriptor=""/>
  </protectedRanges>
  <mergeCells count="3">
    <mergeCell ref="A2:D2"/>
    <mergeCell ref="A4:B4"/>
    <mergeCell ref="C4:D4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9"/>
  <sheetViews>
    <sheetView showGridLines="0" showZeros="0" topLeftCell="A7" workbookViewId="0">
      <selection activeCell="B29" sqref="B29"/>
    </sheetView>
  </sheetViews>
  <sheetFormatPr defaultColWidth="9" defaultRowHeight="12.75" customHeight="1"/>
  <cols>
    <col min="1" max="1" width="44.85546875" style="6" customWidth="1"/>
    <col min="2" max="2" width="29.85546875" style="6" customWidth="1"/>
    <col min="3" max="3" width="31.28515625" style="6" customWidth="1"/>
  </cols>
  <sheetData>
    <row r="1" spans="1:3" ht="24.75" customHeight="1">
      <c r="A1" s="15" t="s">
        <v>27</v>
      </c>
    </row>
    <row r="2" spans="1:3" ht="24.75" customHeight="1">
      <c r="A2" s="164" t="s">
        <v>79</v>
      </c>
      <c r="B2" s="164"/>
    </row>
    <row r="3" spans="1:3" ht="24.75" customHeight="1">
      <c r="A3" s="104"/>
      <c r="B3" s="105"/>
    </row>
    <row r="4" spans="1:3" ht="24" customHeight="1">
      <c r="A4" s="106" t="s">
        <v>32</v>
      </c>
      <c r="B4" s="107" t="s">
        <v>33</v>
      </c>
    </row>
    <row r="5" spans="1:3" s="5" customFormat="1" ht="24.75" customHeight="1">
      <c r="A5" s="108" t="s">
        <v>34</v>
      </c>
      <c r="B5" s="109">
        <f>SUM(B6:B11)</f>
        <v>460.32</v>
      </c>
      <c r="C5" s="11"/>
    </row>
    <row r="6" spans="1:3" ht="24.75" customHeight="1">
      <c r="A6" s="108" t="s">
        <v>80</v>
      </c>
      <c r="B6" s="109">
        <v>460.32</v>
      </c>
    </row>
    <row r="7" spans="1:3" ht="24.75" customHeight="1">
      <c r="A7" s="108" t="s">
        <v>81</v>
      </c>
      <c r="B7" s="109"/>
    </row>
    <row r="8" spans="1:3" ht="24.75" customHeight="1">
      <c r="A8" s="108" t="s">
        <v>82</v>
      </c>
      <c r="B8" s="109"/>
    </row>
    <row r="9" spans="1:3" ht="24.75" customHeight="1">
      <c r="A9" s="108" t="s">
        <v>83</v>
      </c>
      <c r="B9" s="109"/>
    </row>
    <row r="10" spans="1:3" ht="24.75" customHeight="1">
      <c r="A10" s="108" t="s">
        <v>84</v>
      </c>
      <c r="B10" s="109"/>
    </row>
    <row r="11" spans="1:3" ht="24.75" customHeight="1">
      <c r="A11" s="108" t="s">
        <v>85</v>
      </c>
      <c r="B11" s="109"/>
    </row>
    <row r="12" spans="1:3" ht="24.75" customHeight="1">
      <c r="A12" s="108" t="s">
        <v>36</v>
      </c>
      <c r="B12" s="109">
        <v>0</v>
      </c>
    </row>
    <row r="13" spans="1:3" ht="24.75" customHeight="1">
      <c r="A13" s="108" t="s">
        <v>38</v>
      </c>
      <c r="B13" s="109">
        <v>0</v>
      </c>
    </row>
    <row r="14" spans="1:3" ht="24.75" customHeight="1">
      <c r="A14" s="108" t="s">
        <v>40</v>
      </c>
      <c r="B14" s="109">
        <v>0</v>
      </c>
    </row>
    <row r="15" spans="1:3" ht="24.75" customHeight="1">
      <c r="A15" s="108" t="s">
        <v>42</v>
      </c>
      <c r="B15" s="109">
        <v>0</v>
      </c>
    </row>
    <row r="16" spans="1:3" ht="24.75" customHeight="1">
      <c r="A16" s="108" t="s">
        <v>44</v>
      </c>
      <c r="B16" s="109">
        <v>0</v>
      </c>
    </row>
    <row r="17" spans="1:2" ht="24.75" customHeight="1">
      <c r="A17" s="108" t="s">
        <v>46</v>
      </c>
      <c r="B17" s="109">
        <v>0</v>
      </c>
    </row>
    <row r="18" spans="1:2" ht="24.75" customHeight="1">
      <c r="A18" s="108" t="s">
        <v>48</v>
      </c>
      <c r="B18" s="109">
        <v>0</v>
      </c>
    </row>
    <row r="19" spans="1:2" ht="24.75" customHeight="1">
      <c r="A19" s="108" t="s">
        <v>50</v>
      </c>
      <c r="B19" s="109">
        <v>0</v>
      </c>
    </row>
    <row r="20" spans="1:2" ht="24.75" customHeight="1">
      <c r="A20" s="108" t="s">
        <v>86</v>
      </c>
      <c r="B20" s="109">
        <f>SUM(B5,B12:B19)</f>
        <v>460.32</v>
      </c>
    </row>
    <row r="21" spans="1:2" ht="24.75" customHeight="1">
      <c r="A21" s="108" t="s">
        <v>87</v>
      </c>
      <c r="B21" s="109">
        <v>0</v>
      </c>
    </row>
    <row r="22" spans="1:2" ht="24.75" customHeight="1">
      <c r="A22" s="108" t="s">
        <v>87</v>
      </c>
      <c r="B22" s="109">
        <v>0</v>
      </c>
    </row>
    <row r="23" spans="1:2" ht="24.75" customHeight="1">
      <c r="A23" s="108" t="s">
        <v>87</v>
      </c>
      <c r="B23" s="109">
        <v>0</v>
      </c>
    </row>
    <row r="24" spans="1:2" ht="24.75" customHeight="1">
      <c r="A24" s="108" t="s">
        <v>87</v>
      </c>
      <c r="B24" s="109">
        <v>0</v>
      </c>
    </row>
    <row r="25" spans="1:2" ht="24.75" customHeight="1">
      <c r="A25" s="108" t="s">
        <v>87</v>
      </c>
      <c r="B25" s="109">
        <v>0</v>
      </c>
    </row>
    <row r="26" spans="1:2" ht="24.75" customHeight="1">
      <c r="A26" s="108" t="s">
        <v>74</v>
      </c>
      <c r="B26" s="109">
        <f>SUM(B27,B31,B32)</f>
        <v>170.75</v>
      </c>
    </row>
    <row r="27" spans="1:2" ht="24.75" customHeight="1">
      <c r="A27" s="108" t="s">
        <v>88</v>
      </c>
      <c r="B27" s="109">
        <f>SUM(B28:B30)</f>
        <v>170.75</v>
      </c>
    </row>
    <row r="28" spans="1:2" ht="24.75" customHeight="1">
      <c r="A28" s="108" t="s">
        <v>89</v>
      </c>
      <c r="B28" s="109">
        <v>170.75</v>
      </c>
    </row>
    <row r="29" spans="1:2" ht="24.75" customHeight="1">
      <c r="A29" s="108" t="s">
        <v>90</v>
      </c>
      <c r="B29" s="109">
        <v>0</v>
      </c>
    </row>
    <row r="30" spans="1:2" ht="24.75" customHeight="1">
      <c r="A30" s="108" t="s">
        <v>91</v>
      </c>
      <c r="B30" s="109">
        <v>0</v>
      </c>
    </row>
    <row r="31" spans="1:2" ht="24.75" customHeight="1">
      <c r="A31" s="108" t="s">
        <v>92</v>
      </c>
      <c r="B31" s="109">
        <v>0</v>
      </c>
    </row>
    <row r="32" spans="1:2" ht="24.75" customHeight="1">
      <c r="A32" s="108" t="s">
        <v>93</v>
      </c>
      <c r="B32" s="109">
        <v>0</v>
      </c>
    </row>
    <row r="33" spans="1:2" ht="24.75" customHeight="1">
      <c r="A33" s="108" t="s">
        <v>76</v>
      </c>
      <c r="B33" s="109">
        <f>SUM(B34,B38)</f>
        <v>0</v>
      </c>
    </row>
    <row r="34" spans="1:2" ht="24.75" customHeight="1">
      <c r="A34" s="108" t="s">
        <v>94</v>
      </c>
      <c r="B34" s="109">
        <f>SUM(B35:B37)</f>
        <v>0</v>
      </c>
    </row>
    <row r="35" spans="1:2" ht="24.75" customHeight="1">
      <c r="A35" s="108" t="s">
        <v>95</v>
      </c>
      <c r="B35" s="109">
        <v>0</v>
      </c>
    </row>
    <row r="36" spans="1:2" ht="24.75" customHeight="1">
      <c r="A36" s="108" t="s">
        <v>96</v>
      </c>
      <c r="B36" s="109">
        <v>0</v>
      </c>
    </row>
    <row r="37" spans="1:2" ht="24.75" customHeight="1">
      <c r="A37" s="108" t="s">
        <v>97</v>
      </c>
      <c r="B37" s="109">
        <v>0</v>
      </c>
    </row>
    <row r="38" spans="1:2" ht="24.75" customHeight="1">
      <c r="A38" s="108" t="s">
        <v>98</v>
      </c>
      <c r="B38" s="109">
        <v>0</v>
      </c>
    </row>
    <row r="39" spans="1:2" ht="24.75" customHeight="1">
      <c r="A39" s="108" t="s">
        <v>99</v>
      </c>
      <c r="B39" s="109">
        <f>SUM(B20,B26,B33)</f>
        <v>631.07000000000005</v>
      </c>
    </row>
  </sheetData>
  <sheetProtection formatCells="0" formatColumns="0" formatRows="0"/>
  <protectedRanges>
    <protectedRange sqref="B6:B19" name="区域1" securityDescriptor=""/>
    <protectedRange sqref="B28:B32" name="区域2" securityDescriptor=""/>
    <protectedRange sqref="B35:B38" name="区域3" securityDescriptor=""/>
  </protectedRanges>
  <mergeCells count="1">
    <mergeCell ref="A2:B2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topLeftCell="A2" workbookViewId="0">
      <selection activeCell="A7" sqref="A7:C21"/>
    </sheetView>
  </sheetViews>
  <sheetFormatPr defaultColWidth="9" defaultRowHeight="12.75" customHeight="1"/>
  <cols>
    <col min="1" max="1" width="34.140625" style="6" customWidth="1"/>
    <col min="2" max="4" width="17.28515625" style="6" customWidth="1"/>
    <col min="5" max="5" width="15.140625" style="6" customWidth="1"/>
    <col min="6" max="7" width="6.85546875" style="6" customWidth="1"/>
  </cols>
  <sheetData>
    <row r="1" spans="1:7" ht="24.75" customHeight="1">
      <c r="A1" s="15" t="s">
        <v>27</v>
      </c>
    </row>
    <row r="2" spans="1:7" ht="24.75" customHeight="1">
      <c r="A2" s="169" t="s">
        <v>100</v>
      </c>
      <c r="B2" s="169"/>
      <c r="C2" s="169"/>
      <c r="D2" s="169"/>
      <c r="E2" s="169"/>
    </row>
    <row r="3" spans="1:7" ht="24.75" customHeight="1">
      <c r="A3" s="86"/>
      <c r="B3" s="86"/>
      <c r="E3" s="8" t="s">
        <v>29</v>
      </c>
    </row>
    <row r="4" spans="1:7" ht="24.75" customHeight="1">
      <c r="A4" s="17" t="s">
        <v>101</v>
      </c>
      <c r="B4" s="17" t="s">
        <v>102</v>
      </c>
      <c r="C4" s="18" t="s">
        <v>103</v>
      </c>
      <c r="D4" s="19" t="s">
        <v>104</v>
      </c>
      <c r="E4" s="96" t="s">
        <v>105</v>
      </c>
    </row>
    <row r="5" spans="1:7" ht="24.75" customHeight="1">
      <c r="A5" s="17" t="s">
        <v>106</v>
      </c>
      <c r="B5" s="17">
        <v>1</v>
      </c>
      <c r="C5" s="18">
        <v>2</v>
      </c>
      <c r="D5" s="19">
        <v>3</v>
      </c>
      <c r="E5" s="97">
        <v>4</v>
      </c>
    </row>
    <row r="6" spans="1:7" s="5" customFormat="1" ht="29.25" customHeight="1">
      <c r="A6" s="80" t="s">
        <v>107</v>
      </c>
      <c r="B6" s="43">
        <f>SUM(C6:E6)</f>
        <v>631.07000000000005</v>
      </c>
      <c r="C6" s="98">
        <v>460.32</v>
      </c>
      <c r="D6" s="99"/>
      <c r="E6" s="100">
        <v>170.75</v>
      </c>
      <c r="F6" s="11"/>
      <c r="G6" s="11"/>
    </row>
    <row r="7" spans="1:7" ht="29.25" customHeight="1">
      <c r="A7" s="59" t="s">
        <v>108</v>
      </c>
      <c r="B7" s="60">
        <v>378.73</v>
      </c>
      <c r="C7" s="43">
        <v>378.73</v>
      </c>
      <c r="D7" s="99"/>
      <c r="E7" s="100">
        <v>170.75</v>
      </c>
    </row>
    <row r="8" spans="1:7" ht="29.25" customHeight="1">
      <c r="A8" s="62" t="s">
        <v>109</v>
      </c>
      <c r="B8" s="63">
        <v>378.73</v>
      </c>
      <c r="C8" s="43">
        <v>378.73</v>
      </c>
      <c r="D8" s="99"/>
      <c r="E8" s="100">
        <v>170.75</v>
      </c>
    </row>
    <row r="9" spans="1:7" ht="29.25" customHeight="1">
      <c r="A9" s="62" t="s">
        <v>110</v>
      </c>
      <c r="B9" s="63">
        <v>378.73</v>
      </c>
      <c r="C9" s="43">
        <v>378.73</v>
      </c>
      <c r="D9" s="101"/>
      <c r="E9" s="102">
        <v>170.75</v>
      </c>
    </row>
    <row r="10" spans="1:7" ht="29.25" customHeight="1">
      <c r="A10" s="65" t="s">
        <v>111</v>
      </c>
      <c r="B10" s="63">
        <v>40.299999999999997</v>
      </c>
      <c r="C10" s="43">
        <v>40.299999999999997</v>
      </c>
      <c r="D10" s="101"/>
      <c r="E10" s="102"/>
    </row>
    <row r="11" spans="1:7" ht="29.25" customHeight="1">
      <c r="A11" s="66" t="s">
        <v>112</v>
      </c>
      <c r="B11" s="63">
        <v>38.94</v>
      </c>
      <c r="C11" s="43">
        <v>38.94</v>
      </c>
      <c r="D11" s="101"/>
      <c r="E11" s="102"/>
    </row>
    <row r="12" spans="1:7" ht="29.25" customHeight="1">
      <c r="A12" s="62" t="s">
        <v>113</v>
      </c>
      <c r="B12" s="63">
        <v>38.94</v>
      </c>
      <c r="C12" s="43">
        <v>38.94</v>
      </c>
      <c r="D12" s="101"/>
      <c r="E12" s="102"/>
    </row>
    <row r="13" spans="1:7" ht="29.25" customHeight="1">
      <c r="A13" s="62" t="s">
        <v>114</v>
      </c>
      <c r="B13" s="63">
        <v>1.36</v>
      </c>
      <c r="C13" s="43">
        <v>1.36</v>
      </c>
      <c r="D13" s="101"/>
      <c r="E13" s="102"/>
    </row>
    <row r="14" spans="1:7" ht="29.25" customHeight="1">
      <c r="A14" s="68" t="s">
        <v>115</v>
      </c>
      <c r="B14" s="69">
        <v>0.39</v>
      </c>
      <c r="C14" s="43">
        <v>0.39</v>
      </c>
      <c r="D14" s="101"/>
      <c r="E14" s="102"/>
    </row>
    <row r="15" spans="1:7" ht="29.25" customHeight="1">
      <c r="A15" s="71" t="s">
        <v>116</v>
      </c>
      <c r="B15" s="43">
        <v>0.97</v>
      </c>
      <c r="C15" s="43">
        <v>0.97</v>
      </c>
      <c r="D15" s="99"/>
      <c r="E15" s="100"/>
    </row>
    <row r="16" spans="1:7" ht="29.25" customHeight="1">
      <c r="A16" s="72" t="s">
        <v>117</v>
      </c>
      <c r="B16" s="43">
        <v>17.93</v>
      </c>
      <c r="C16" s="43">
        <v>17.93</v>
      </c>
      <c r="D16" s="99"/>
      <c r="E16" s="100"/>
    </row>
    <row r="17" spans="1:5" ht="29.25" customHeight="1">
      <c r="A17" s="73" t="s">
        <v>118</v>
      </c>
      <c r="B17" s="43">
        <v>17.93</v>
      </c>
      <c r="C17" s="43">
        <v>17.93</v>
      </c>
      <c r="D17" s="101"/>
      <c r="E17" s="102"/>
    </row>
    <row r="18" spans="1:5" ht="29.25" customHeight="1">
      <c r="A18" s="74" t="s">
        <v>119</v>
      </c>
      <c r="B18" s="60">
        <v>17.93</v>
      </c>
      <c r="C18" s="43">
        <v>17.93</v>
      </c>
      <c r="D18" s="101"/>
      <c r="E18" s="102"/>
    </row>
    <row r="19" spans="1:5" ht="29.25" customHeight="1">
      <c r="A19" s="75" t="s">
        <v>120</v>
      </c>
      <c r="B19" s="63">
        <v>23.36</v>
      </c>
      <c r="C19" s="43">
        <v>23.36</v>
      </c>
      <c r="D19" s="101"/>
      <c r="E19" s="102"/>
    </row>
    <row r="20" spans="1:5" ht="29.25" customHeight="1">
      <c r="A20" s="62" t="s">
        <v>121</v>
      </c>
      <c r="B20" s="63">
        <v>23.36</v>
      </c>
      <c r="C20" s="43">
        <v>23.36</v>
      </c>
      <c r="D20" s="101"/>
      <c r="E20" s="102"/>
    </row>
    <row r="21" spans="1:5" ht="29.25" customHeight="1">
      <c r="A21" s="62" t="s">
        <v>122</v>
      </c>
      <c r="B21" s="63">
        <v>23.36</v>
      </c>
      <c r="C21" s="43">
        <v>23.36</v>
      </c>
      <c r="D21" s="99"/>
      <c r="E21" s="100"/>
    </row>
    <row r="22" spans="1:5" ht="29.25" customHeight="1">
      <c r="A22" s="103"/>
      <c r="B22" s="69">
        <f t="shared" ref="B22:B28" si="0">SUM(C22:E22)</f>
        <v>0</v>
      </c>
      <c r="C22" s="98"/>
      <c r="D22" s="99"/>
      <c r="E22" s="100"/>
    </row>
    <row r="23" spans="1:5" ht="29.25" customHeight="1">
      <c r="A23" s="71"/>
      <c r="B23" s="43">
        <f t="shared" si="0"/>
        <v>0</v>
      </c>
      <c r="C23" s="46"/>
      <c r="D23" s="101"/>
      <c r="E23" s="102"/>
    </row>
    <row r="24" spans="1:5" ht="29.25" customHeight="1">
      <c r="A24" s="71"/>
      <c r="B24" s="43">
        <f t="shared" si="0"/>
        <v>0</v>
      </c>
      <c r="C24" s="46"/>
      <c r="D24" s="101"/>
      <c r="E24" s="102"/>
    </row>
    <row r="25" spans="1:5" ht="29.25" customHeight="1">
      <c r="A25" s="71"/>
      <c r="B25" s="43">
        <f t="shared" si="0"/>
        <v>0</v>
      </c>
      <c r="C25" s="46"/>
      <c r="D25" s="101"/>
      <c r="E25" s="102"/>
    </row>
    <row r="26" spans="1:5" ht="29.25" customHeight="1">
      <c r="A26" s="80"/>
      <c r="B26" s="43">
        <f t="shared" si="0"/>
        <v>0</v>
      </c>
      <c r="C26" s="98"/>
      <c r="D26" s="99"/>
      <c r="E26" s="100"/>
    </row>
    <row r="27" spans="1:5" ht="29.25" customHeight="1">
      <c r="A27" s="80"/>
      <c r="B27" s="43">
        <f t="shared" si="0"/>
        <v>0</v>
      </c>
      <c r="C27" s="98"/>
      <c r="D27" s="99"/>
      <c r="E27" s="100"/>
    </row>
    <row r="28" spans="1:5" ht="29.25" customHeight="1">
      <c r="A28" s="71"/>
      <c r="B28" s="43">
        <f t="shared" si="0"/>
        <v>0</v>
      </c>
      <c r="C28" s="46"/>
      <c r="D28" s="101"/>
      <c r="E28" s="102"/>
    </row>
  </sheetData>
  <sheetProtection formatCells="0" formatColumns="0" formatRows="0"/>
  <mergeCells count="1">
    <mergeCell ref="A2:E2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36"/>
  <sheetViews>
    <sheetView showGridLines="0" showZeros="0" topLeftCell="A4" workbookViewId="0">
      <selection activeCell="D27" sqref="D27"/>
    </sheetView>
  </sheetViews>
  <sheetFormatPr defaultColWidth="9" defaultRowHeight="12.75" customHeight="1"/>
  <cols>
    <col min="1" max="1" width="33.140625" style="6" customWidth="1"/>
    <col min="2" max="2" width="24.5703125" style="6" customWidth="1"/>
    <col min="3" max="3" width="29" style="6" customWidth="1"/>
    <col min="4" max="4" width="22.5703125" style="6" customWidth="1"/>
    <col min="5" max="98" width="9" style="6" customWidth="1"/>
  </cols>
  <sheetData>
    <row r="1" spans="1:98" ht="25.5" customHeight="1">
      <c r="A1" s="15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</row>
    <row r="2" spans="1:98" ht="25.5" customHeight="1">
      <c r="A2" s="170" t="s">
        <v>123</v>
      </c>
      <c r="B2" s="170"/>
      <c r="C2" s="170"/>
      <c r="D2" s="17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</row>
    <row r="3" spans="1:98" ht="16.5" customHeight="1">
      <c r="B3" s="82"/>
      <c r="C3" s="83"/>
      <c r="D3" s="8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</row>
    <row r="4" spans="1:98" ht="16.5" customHeight="1">
      <c r="A4" s="171" t="s">
        <v>124</v>
      </c>
      <c r="B4" s="172"/>
      <c r="C4" s="173" t="s">
        <v>125</v>
      </c>
      <c r="D4" s="173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98" ht="16.5" customHeight="1">
      <c r="A5" s="17" t="s">
        <v>32</v>
      </c>
      <c r="B5" s="18" t="s">
        <v>33</v>
      </c>
      <c r="C5" s="40" t="s">
        <v>32</v>
      </c>
      <c r="D5" s="86" t="s">
        <v>107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</row>
    <row r="6" spans="1:98" s="5" customFormat="1" ht="16.5" customHeight="1">
      <c r="A6" s="87" t="s">
        <v>126</v>
      </c>
      <c r="B6" s="88">
        <f>SUM(B7:B9)</f>
        <v>460.32</v>
      </c>
      <c r="C6" s="89" t="s">
        <v>127</v>
      </c>
      <c r="D6" s="90">
        <f>SUM(D7:D34)</f>
        <v>460.32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11"/>
    </row>
    <row r="7" spans="1:98" s="5" customFormat="1" ht="16.5" customHeight="1">
      <c r="A7" s="87" t="s">
        <v>128</v>
      </c>
      <c r="B7" s="88">
        <v>460.32</v>
      </c>
      <c r="C7" s="89" t="s">
        <v>129</v>
      </c>
      <c r="D7" s="90">
        <v>378.73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11"/>
    </row>
    <row r="8" spans="1:98" s="5" customFormat="1" ht="16.5" customHeight="1">
      <c r="A8" s="87" t="s">
        <v>130</v>
      </c>
      <c r="B8" s="88">
        <v>0</v>
      </c>
      <c r="C8" s="89" t="s">
        <v>131</v>
      </c>
      <c r="D8" s="90">
        <v>0</v>
      </c>
      <c r="E8" s="91">
        <v>0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11"/>
    </row>
    <row r="9" spans="1:98" s="5" customFormat="1" ht="16.5" customHeight="1">
      <c r="A9" s="87" t="s">
        <v>132</v>
      </c>
      <c r="B9" s="88"/>
      <c r="C9" s="89" t="s">
        <v>133</v>
      </c>
      <c r="D9" s="90">
        <v>0</v>
      </c>
      <c r="E9" s="91">
        <v>0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11"/>
    </row>
    <row r="10" spans="1:98" s="5" customFormat="1" ht="16.5" customHeight="1">
      <c r="A10" s="87"/>
      <c r="B10" s="92"/>
      <c r="C10" s="89" t="s">
        <v>134</v>
      </c>
      <c r="D10" s="90">
        <v>0</v>
      </c>
      <c r="E10" s="91">
        <v>0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11"/>
    </row>
    <row r="11" spans="1:98" s="5" customFormat="1" ht="16.5" customHeight="1">
      <c r="A11" s="87"/>
      <c r="B11" s="92"/>
      <c r="C11" s="89" t="s">
        <v>135</v>
      </c>
      <c r="D11" s="90">
        <v>0</v>
      </c>
      <c r="E11" s="91">
        <v>0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11"/>
    </row>
    <row r="12" spans="1:98" s="5" customFormat="1" ht="16.5" customHeight="1">
      <c r="A12" s="87"/>
      <c r="B12" s="92"/>
      <c r="C12" s="89" t="s">
        <v>136</v>
      </c>
      <c r="D12" s="90">
        <v>0</v>
      </c>
      <c r="E12" s="91">
        <v>0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11"/>
    </row>
    <row r="13" spans="1:98" s="5" customFormat="1" ht="16.5" customHeight="1">
      <c r="A13" s="93"/>
      <c r="B13" s="88"/>
      <c r="C13" s="89" t="s">
        <v>137</v>
      </c>
      <c r="D13" s="90">
        <v>0</v>
      </c>
      <c r="E13" s="91">
        <v>0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11"/>
    </row>
    <row r="14" spans="1:98" s="5" customFormat="1" ht="16.5" customHeight="1">
      <c r="A14" s="93"/>
      <c r="B14" s="94"/>
      <c r="C14" s="89" t="s">
        <v>138</v>
      </c>
      <c r="D14" s="90">
        <v>40.299999999999997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11"/>
    </row>
    <row r="15" spans="1:98" s="5" customFormat="1" ht="16.5" customHeight="1">
      <c r="A15" s="93"/>
      <c r="B15" s="88"/>
      <c r="C15" s="89" t="s">
        <v>139</v>
      </c>
      <c r="D15" s="90">
        <v>0</v>
      </c>
      <c r="E15" s="91">
        <v>0</v>
      </c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11"/>
    </row>
    <row r="16" spans="1:98" s="5" customFormat="1" ht="16.5" customHeight="1">
      <c r="A16" s="93"/>
      <c r="B16" s="88"/>
      <c r="C16" s="89" t="s">
        <v>140</v>
      </c>
      <c r="D16" s="90">
        <v>17.93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11"/>
    </row>
    <row r="17" spans="1:98" s="5" customFormat="1" ht="16.5" customHeight="1">
      <c r="A17" s="93"/>
      <c r="B17" s="88"/>
      <c r="C17" s="89" t="s">
        <v>141</v>
      </c>
      <c r="D17" s="90">
        <v>0</v>
      </c>
      <c r="E17" s="91">
        <v>0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11"/>
    </row>
    <row r="18" spans="1:98" s="5" customFormat="1" ht="16.5" customHeight="1">
      <c r="A18" s="93"/>
      <c r="B18" s="88"/>
      <c r="C18" s="89" t="s">
        <v>142</v>
      </c>
      <c r="D18" s="90">
        <v>0</v>
      </c>
      <c r="E18" s="91">
        <v>0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11"/>
    </row>
    <row r="19" spans="1:98" s="5" customFormat="1" ht="16.5" customHeight="1">
      <c r="A19" s="93"/>
      <c r="B19" s="88"/>
      <c r="C19" s="89" t="s">
        <v>143</v>
      </c>
      <c r="D19" s="90">
        <v>0</v>
      </c>
      <c r="E19" s="91">
        <v>0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11"/>
    </row>
    <row r="20" spans="1:98" s="5" customFormat="1" ht="16.5" customHeight="1">
      <c r="A20" s="93"/>
      <c r="B20" s="88"/>
      <c r="C20" s="89" t="s">
        <v>144</v>
      </c>
      <c r="D20" s="90">
        <v>0</v>
      </c>
      <c r="E20" s="91">
        <v>0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11"/>
    </row>
    <row r="21" spans="1:98" s="5" customFormat="1" ht="16.5" customHeight="1">
      <c r="A21" s="93"/>
      <c r="B21" s="88"/>
      <c r="C21" s="89" t="s">
        <v>145</v>
      </c>
      <c r="D21" s="90">
        <v>0</v>
      </c>
      <c r="E21" s="91">
        <v>0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11"/>
    </row>
    <row r="22" spans="1:98" s="5" customFormat="1" ht="16.5" customHeight="1">
      <c r="A22" s="93"/>
      <c r="B22" s="88"/>
      <c r="C22" s="89" t="s">
        <v>146</v>
      </c>
      <c r="D22" s="90">
        <v>0</v>
      </c>
      <c r="E22" s="91">
        <v>0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11"/>
    </row>
    <row r="23" spans="1:98" s="5" customFormat="1" ht="16.5" customHeight="1">
      <c r="A23" s="93"/>
      <c r="B23" s="88"/>
      <c r="C23" s="89" t="s">
        <v>147</v>
      </c>
      <c r="D23" s="90">
        <v>0</v>
      </c>
      <c r="E23" s="91">
        <v>0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11"/>
    </row>
    <row r="24" spans="1:98" s="5" customFormat="1" ht="16.5" customHeight="1">
      <c r="A24" s="93"/>
      <c r="B24" s="88"/>
      <c r="C24" s="89" t="s">
        <v>148</v>
      </c>
      <c r="D24" s="90">
        <v>0</v>
      </c>
      <c r="E24" s="91">
        <v>0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11"/>
    </row>
    <row r="25" spans="1:98" s="5" customFormat="1" ht="16.5" customHeight="1">
      <c r="A25" s="93"/>
      <c r="B25" s="88"/>
      <c r="C25" s="89" t="s">
        <v>149</v>
      </c>
      <c r="D25" s="90">
        <v>0</v>
      </c>
      <c r="E25" s="91">
        <v>0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11"/>
    </row>
    <row r="26" spans="1:98" s="5" customFormat="1" ht="16.5" customHeight="1">
      <c r="A26" s="93"/>
      <c r="B26" s="88"/>
      <c r="C26" s="89" t="s">
        <v>150</v>
      </c>
      <c r="D26" s="90">
        <v>23.36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11"/>
    </row>
    <row r="27" spans="1:98" s="5" customFormat="1" ht="16.5" customHeight="1">
      <c r="A27" s="93"/>
      <c r="B27" s="88"/>
      <c r="C27" s="89" t="s">
        <v>151</v>
      </c>
      <c r="D27" s="90">
        <v>0</v>
      </c>
      <c r="E27" s="91">
        <v>0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11"/>
    </row>
    <row r="28" spans="1:98" s="5" customFormat="1" ht="16.5" customHeight="1">
      <c r="A28" s="93"/>
      <c r="B28" s="88"/>
      <c r="C28" s="89" t="s">
        <v>152</v>
      </c>
      <c r="D28" s="90">
        <v>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11"/>
    </row>
    <row r="29" spans="1:98" s="5" customFormat="1" ht="16.5" customHeight="1">
      <c r="A29" s="93"/>
      <c r="B29" s="88"/>
      <c r="C29" s="95" t="s">
        <v>153</v>
      </c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11"/>
    </row>
    <row r="30" spans="1:98" s="5" customFormat="1" ht="16.5" customHeight="1">
      <c r="A30" s="93"/>
      <c r="B30" s="88"/>
      <c r="C30" s="89" t="s">
        <v>154</v>
      </c>
      <c r="D30" s="90">
        <v>0</v>
      </c>
      <c r="E30" s="91">
        <v>0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11"/>
    </row>
    <row r="31" spans="1:98" s="5" customFormat="1" ht="16.5" customHeight="1">
      <c r="A31" s="93"/>
      <c r="B31" s="88"/>
      <c r="C31" s="89" t="s">
        <v>155</v>
      </c>
      <c r="D31" s="90">
        <v>0</v>
      </c>
      <c r="E31" s="91">
        <v>0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11"/>
    </row>
    <row r="32" spans="1:98" s="5" customFormat="1" ht="16.5" customHeight="1">
      <c r="A32" s="93"/>
      <c r="B32" s="88"/>
      <c r="C32" s="89" t="s">
        <v>156</v>
      </c>
      <c r="D32" s="90">
        <v>0</v>
      </c>
      <c r="E32" s="91">
        <v>0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11"/>
    </row>
    <row r="33" spans="1:98" s="5" customFormat="1" ht="16.5" customHeight="1">
      <c r="A33" s="93"/>
      <c r="B33" s="88"/>
      <c r="C33" s="89" t="s">
        <v>157</v>
      </c>
      <c r="D33" s="90">
        <v>0</v>
      </c>
      <c r="E33" s="91">
        <v>0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11"/>
    </row>
    <row r="34" spans="1:98" s="5" customFormat="1" ht="16.5" customHeight="1">
      <c r="A34" s="93"/>
      <c r="B34" s="88"/>
      <c r="C34" s="89" t="s">
        <v>158</v>
      </c>
      <c r="D34" s="90">
        <v>0</v>
      </c>
      <c r="E34" s="91">
        <v>0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11"/>
    </row>
    <row r="35" spans="1:98" ht="16.5" customHeight="1">
      <c r="A35" s="85" t="s">
        <v>159</v>
      </c>
      <c r="B35" s="35">
        <f>B6</f>
        <v>460.32</v>
      </c>
      <c r="C35" s="18" t="s">
        <v>160</v>
      </c>
      <c r="D35" s="90">
        <f>D6</f>
        <v>460.32</v>
      </c>
      <c r="E35" s="8"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</row>
    <row r="36" spans="1:98" ht="12.75" customHeight="1">
      <c r="E36" s="6">
        <v>0</v>
      </c>
    </row>
  </sheetData>
  <sheetProtection formatCells="0" formatColumns="0" formatRows="0"/>
  <protectedRanges>
    <protectedRange sqref="D7:D34" name="区域2" securityDescriptor=""/>
    <protectedRange sqref="B7:B9" name="区域1" securityDescriptor=""/>
  </protectedRanges>
  <mergeCells count="3">
    <mergeCell ref="A2:D2"/>
    <mergeCell ref="A4:B4"/>
    <mergeCell ref="C4:D4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41.85546875" style="6" customWidth="1"/>
    <col min="2" max="2" width="14.42578125" style="6" customWidth="1"/>
    <col min="3" max="11" width="14.28515625" style="6" customWidth="1"/>
    <col min="12" max="13" width="6.85546875" style="6" customWidth="1"/>
  </cols>
  <sheetData>
    <row r="1" spans="1:13" ht="24.75" customHeight="1">
      <c r="A1" s="15" t="s">
        <v>27</v>
      </c>
    </row>
    <row r="2" spans="1:13" ht="24.75" customHeight="1">
      <c r="A2" s="164" t="s">
        <v>161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3" ht="24.75" customHeight="1">
      <c r="K3" s="8" t="s">
        <v>29</v>
      </c>
    </row>
    <row r="4" spans="1:13" ht="24.75" customHeight="1">
      <c r="A4" s="171" t="s">
        <v>162</v>
      </c>
      <c r="B4" s="174" t="s">
        <v>107</v>
      </c>
      <c r="C4" s="174" t="s">
        <v>163</v>
      </c>
      <c r="D4" s="174"/>
      <c r="E4" s="174"/>
      <c r="F4" s="174" t="s">
        <v>164</v>
      </c>
      <c r="G4" s="174"/>
      <c r="H4" s="174"/>
      <c r="I4" s="174" t="s">
        <v>165</v>
      </c>
      <c r="J4" s="174"/>
      <c r="K4" s="172"/>
    </row>
    <row r="5" spans="1:13" ht="24.75" customHeight="1">
      <c r="A5" s="171"/>
      <c r="B5" s="174"/>
      <c r="C5" s="18" t="s">
        <v>107</v>
      </c>
      <c r="D5" s="18" t="s">
        <v>103</v>
      </c>
      <c r="E5" s="18" t="s">
        <v>104</v>
      </c>
      <c r="F5" s="18" t="s">
        <v>107</v>
      </c>
      <c r="G5" s="18" t="s">
        <v>103</v>
      </c>
      <c r="H5" s="18" t="s">
        <v>104</v>
      </c>
      <c r="I5" s="40" t="s">
        <v>107</v>
      </c>
      <c r="J5" s="40" t="s">
        <v>103</v>
      </c>
      <c r="K5" s="41" t="s">
        <v>104</v>
      </c>
    </row>
    <row r="6" spans="1:13" ht="24.75" customHeight="1">
      <c r="A6" s="17" t="s">
        <v>106</v>
      </c>
      <c r="B6" s="18">
        <v>1</v>
      </c>
      <c r="C6" s="18">
        <v>2</v>
      </c>
      <c r="D6" s="18">
        <v>3</v>
      </c>
      <c r="E6" s="18">
        <v>4</v>
      </c>
      <c r="F6" s="18">
        <v>2</v>
      </c>
      <c r="G6" s="18">
        <v>3</v>
      </c>
      <c r="H6" s="18">
        <v>4</v>
      </c>
      <c r="I6" s="18">
        <v>2</v>
      </c>
      <c r="J6" s="18">
        <v>3</v>
      </c>
      <c r="K6" s="19">
        <v>4</v>
      </c>
    </row>
    <row r="7" spans="1:13" s="5" customFormat="1" ht="24.75" customHeight="1">
      <c r="A7" s="42" t="s">
        <v>107</v>
      </c>
      <c r="B7" s="56">
        <f>C7+F7+I7</f>
        <v>460.32</v>
      </c>
      <c r="C7" s="56">
        <f>D7+E7</f>
        <v>460.32</v>
      </c>
      <c r="D7" s="56">
        <v>460.32</v>
      </c>
      <c r="E7" s="56"/>
      <c r="F7" s="56">
        <f>G7+H7</f>
        <v>0</v>
      </c>
      <c r="G7" s="56">
        <v>0</v>
      </c>
      <c r="H7" s="56">
        <v>0</v>
      </c>
      <c r="I7" s="56">
        <f>J7+K7</f>
        <v>0</v>
      </c>
      <c r="J7" s="56">
        <v>0</v>
      </c>
      <c r="K7" s="57">
        <v>0</v>
      </c>
      <c r="L7" s="11"/>
      <c r="M7" s="11"/>
    </row>
    <row r="8" spans="1:13" ht="24.75" customHeight="1">
      <c r="A8" s="80" t="s">
        <v>166</v>
      </c>
      <c r="B8" s="56">
        <f t="shared" ref="B8:B25" si="0">C8+F8+I8</f>
        <v>460.32</v>
      </c>
      <c r="C8" s="56">
        <f t="shared" ref="C8:C25" si="1">D8+E8</f>
        <v>460.32</v>
      </c>
      <c r="D8" s="56">
        <v>460.32</v>
      </c>
      <c r="E8" s="56"/>
      <c r="F8" s="56">
        <f t="shared" ref="F8:F25" si="2">G8+H8</f>
        <v>0</v>
      </c>
      <c r="G8" s="56"/>
      <c r="H8" s="56"/>
      <c r="I8" s="56">
        <f t="shared" ref="I8:I25" si="3">J8+K8</f>
        <v>0</v>
      </c>
      <c r="J8" s="56"/>
      <c r="K8" s="57"/>
    </row>
    <row r="9" spans="1:13" ht="24.75" customHeight="1">
      <c r="A9" s="45"/>
      <c r="B9" s="56">
        <f t="shared" si="0"/>
        <v>0</v>
      </c>
      <c r="C9" s="56">
        <f t="shared" si="1"/>
        <v>0</v>
      </c>
      <c r="D9" s="78"/>
      <c r="E9" s="78"/>
      <c r="F9" s="56">
        <f t="shared" si="2"/>
        <v>0</v>
      </c>
      <c r="G9" s="78"/>
      <c r="H9" s="78"/>
      <c r="I9" s="56">
        <f t="shared" si="3"/>
        <v>0</v>
      </c>
      <c r="J9" s="78"/>
      <c r="K9" s="47"/>
    </row>
    <row r="10" spans="1:13" ht="24.75" customHeight="1">
      <c r="A10" s="45"/>
      <c r="B10" s="56">
        <f t="shared" si="0"/>
        <v>0</v>
      </c>
      <c r="C10" s="56">
        <f t="shared" si="1"/>
        <v>0</v>
      </c>
      <c r="D10" s="78"/>
      <c r="E10" s="78"/>
      <c r="F10" s="56">
        <f t="shared" si="2"/>
        <v>0</v>
      </c>
      <c r="G10" s="78"/>
      <c r="H10" s="78"/>
      <c r="I10" s="56">
        <f t="shared" si="3"/>
        <v>0</v>
      </c>
      <c r="J10" s="78"/>
      <c r="K10" s="47"/>
    </row>
    <row r="11" spans="1:13" ht="24.75" customHeight="1">
      <c r="A11" s="45"/>
      <c r="B11" s="56">
        <f t="shared" si="0"/>
        <v>0</v>
      </c>
      <c r="C11" s="56">
        <f t="shared" si="1"/>
        <v>0</v>
      </c>
      <c r="D11" s="78"/>
      <c r="E11" s="78"/>
      <c r="F11" s="56">
        <f t="shared" si="2"/>
        <v>0</v>
      </c>
      <c r="G11" s="78"/>
      <c r="H11" s="78"/>
      <c r="I11" s="56">
        <f t="shared" si="3"/>
        <v>0</v>
      </c>
      <c r="J11" s="78"/>
      <c r="K11" s="47"/>
    </row>
    <row r="12" spans="1:13" ht="24.75" customHeight="1">
      <c r="A12" s="45"/>
      <c r="B12" s="56">
        <f t="shared" si="0"/>
        <v>0</v>
      </c>
      <c r="C12" s="56">
        <f t="shared" si="1"/>
        <v>0</v>
      </c>
      <c r="D12" s="78"/>
      <c r="E12" s="78"/>
      <c r="F12" s="56">
        <f t="shared" si="2"/>
        <v>0</v>
      </c>
      <c r="G12" s="78"/>
      <c r="H12" s="78"/>
      <c r="I12" s="56">
        <f t="shared" si="3"/>
        <v>0</v>
      </c>
      <c r="J12" s="78"/>
      <c r="K12" s="47"/>
    </row>
    <row r="13" spans="1:13" ht="24.75" customHeight="1">
      <c r="A13" s="45"/>
      <c r="B13" s="56">
        <f t="shared" si="0"/>
        <v>0</v>
      </c>
      <c r="C13" s="56">
        <f t="shared" si="1"/>
        <v>0</v>
      </c>
      <c r="D13" s="78"/>
      <c r="E13" s="78"/>
      <c r="F13" s="56">
        <f t="shared" si="2"/>
        <v>0</v>
      </c>
      <c r="G13" s="78"/>
      <c r="H13" s="78"/>
      <c r="I13" s="56">
        <f t="shared" si="3"/>
        <v>0</v>
      </c>
      <c r="J13" s="78"/>
      <c r="K13" s="47"/>
    </row>
    <row r="14" spans="1:13" ht="24.75" customHeight="1">
      <c r="A14" s="45"/>
      <c r="B14" s="56">
        <f t="shared" si="0"/>
        <v>0</v>
      </c>
      <c r="C14" s="56">
        <f t="shared" si="1"/>
        <v>0</v>
      </c>
      <c r="D14" s="78"/>
      <c r="E14" s="78"/>
      <c r="F14" s="56">
        <f t="shared" si="2"/>
        <v>0</v>
      </c>
      <c r="G14" s="78"/>
      <c r="H14" s="78"/>
      <c r="I14" s="56">
        <f t="shared" si="3"/>
        <v>0</v>
      </c>
      <c r="J14" s="78"/>
      <c r="K14" s="47"/>
    </row>
    <row r="15" spans="1:13" ht="24.75" customHeight="1">
      <c r="A15" s="45"/>
      <c r="B15" s="56">
        <f t="shared" si="0"/>
        <v>0</v>
      </c>
      <c r="C15" s="56">
        <f t="shared" si="1"/>
        <v>0</v>
      </c>
      <c r="D15" s="78"/>
      <c r="E15" s="78"/>
      <c r="F15" s="56">
        <f t="shared" si="2"/>
        <v>0</v>
      </c>
      <c r="G15" s="78"/>
      <c r="H15" s="78"/>
      <c r="I15" s="56">
        <f t="shared" si="3"/>
        <v>0</v>
      </c>
      <c r="J15" s="78"/>
      <c r="K15" s="47"/>
    </row>
    <row r="16" spans="1:13" ht="24.75" customHeight="1">
      <c r="A16" s="45"/>
      <c r="B16" s="56">
        <f t="shared" si="0"/>
        <v>0</v>
      </c>
      <c r="C16" s="56">
        <f t="shared" si="1"/>
        <v>0</v>
      </c>
      <c r="D16" s="78"/>
      <c r="E16" s="78"/>
      <c r="F16" s="56">
        <f t="shared" si="2"/>
        <v>0</v>
      </c>
      <c r="G16" s="78"/>
      <c r="H16" s="78"/>
      <c r="I16" s="56">
        <f t="shared" si="3"/>
        <v>0</v>
      </c>
      <c r="J16" s="78"/>
      <c r="K16" s="47"/>
    </row>
    <row r="17" spans="1:11" ht="24.75" customHeight="1">
      <c r="A17" s="45"/>
      <c r="B17" s="56">
        <f t="shared" si="0"/>
        <v>0</v>
      </c>
      <c r="C17" s="56">
        <f t="shared" si="1"/>
        <v>0</v>
      </c>
      <c r="D17" s="78"/>
      <c r="E17" s="78"/>
      <c r="F17" s="56">
        <f t="shared" si="2"/>
        <v>0</v>
      </c>
      <c r="G17" s="78"/>
      <c r="H17" s="78"/>
      <c r="I17" s="56">
        <f t="shared" si="3"/>
        <v>0</v>
      </c>
      <c r="J17" s="78"/>
      <c r="K17" s="47"/>
    </row>
    <row r="18" spans="1:11" ht="24.75" customHeight="1">
      <c r="A18" s="45"/>
      <c r="B18" s="56">
        <f t="shared" si="0"/>
        <v>0</v>
      </c>
      <c r="C18" s="56">
        <f t="shared" si="1"/>
        <v>0</v>
      </c>
      <c r="D18" s="78"/>
      <c r="E18" s="78"/>
      <c r="F18" s="56">
        <f t="shared" si="2"/>
        <v>0</v>
      </c>
      <c r="G18" s="78"/>
      <c r="H18" s="78"/>
      <c r="I18" s="56">
        <f t="shared" si="3"/>
        <v>0</v>
      </c>
      <c r="J18" s="78"/>
      <c r="K18" s="47"/>
    </row>
    <row r="19" spans="1:11" ht="24.75" customHeight="1">
      <c r="A19" s="45"/>
      <c r="B19" s="56">
        <f t="shared" si="0"/>
        <v>0</v>
      </c>
      <c r="C19" s="56">
        <f t="shared" si="1"/>
        <v>0</v>
      </c>
      <c r="D19" s="78"/>
      <c r="E19" s="78"/>
      <c r="F19" s="56">
        <f t="shared" si="2"/>
        <v>0</v>
      </c>
      <c r="G19" s="78"/>
      <c r="H19" s="78"/>
      <c r="I19" s="56">
        <f t="shared" si="3"/>
        <v>0</v>
      </c>
      <c r="J19" s="78"/>
      <c r="K19" s="47"/>
    </row>
    <row r="20" spans="1:11" ht="24.75" customHeight="1">
      <c r="A20" s="45"/>
      <c r="B20" s="56">
        <f t="shared" si="0"/>
        <v>0</v>
      </c>
      <c r="C20" s="56">
        <f t="shared" si="1"/>
        <v>0</v>
      </c>
      <c r="D20" s="78"/>
      <c r="E20" s="78"/>
      <c r="F20" s="56">
        <f t="shared" si="2"/>
        <v>0</v>
      </c>
      <c r="G20" s="78"/>
      <c r="H20" s="78"/>
      <c r="I20" s="56">
        <f t="shared" si="3"/>
        <v>0</v>
      </c>
      <c r="J20" s="78"/>
      <c r="K20" s="47"/>
    </row>
    <row r="21" spans="1:11" ht="24.75" customHeight="1">
      <c r="A21" s="45"/>
      <c r="B21" s="56">
        <f t="shared" si="0"/>
        <v>0</v>
      </c>
      <c r="C21" s="56">
        <f t="shared" si="1"/>
        <v>0</v>
      </c>
      <c r="D21" s="78"/>
      <c r="E21" s="78"/>
      <c r="F21" s="56">
        <f t="shared" si="2"/>
        <v>0</v>
      </c>
      <c r="G21" s="78"/>
      <c r="H21" s="78"/>
      <c r="I21" s="56">
        <f t="shared" si="3"/>
        <v>0</v>
      </c>
      <c r="J21" s="78"/>
      <c r="K21" s="47"/>
    </row>
    <row r="22" spans="1:11" ht="24.75" customHeight="1">
      <c r="A22" s="45"/>
      <c r="B22" s="56">
        <f t="shared" si="0"/>
        <v>0</v>
      </c>
      <c r="C22" s="56">
        <f t="shared" si="1"/>
        <v>0</v>
      </c>
      <c r="D22" s="78"/>
      <c r="E22" s="78"/>
      <c r="F22" s="56">
        <f t="shared" si="2"/>
        <v>0</v>
      </c>
      <c r="G22" s="78"/>
      <c r="H22" s="78"/>
      <c r="I22" s="56">
        <f t="shared" si="3"/>
        <v>0</v>
      </c>
      <c r="J22" s="78"/>
      <c r="K22" s="47"/>
    </row>
    <row r="23" spans="1:11" ht="24.75" customHeight="1">
      <c r="A23" s="45"/>
      <c r="B23" s="56">
        <f t="shared" si="0"/>
        <v>0</v>
      </c>
      <c r="C23" s="56">
        <f t="shared" si="1"/>
        <v>0</v>
      </c>
      <c r="D23" s="78"/>
      <c r="E23" s="78"/>
      <c r="F23" s="56">
        <f t="shared" si="2"/>
        <v>0</v>
      </c>
      <c r="G23" s="78"/>
      <c r="H23" s="78"/>
      <c r="I23" s="56">
        <f t="shared" si="3"/>
        <v>0</v>
      </c>
      <c r="J23" s="78"/>
      <c r="K23" s="47"/>
    </row>
    <row r="24" spans="1:11" ht="24.75" customHeight="1">
      <c r="A24" s="45"/>
      <c r="B24" s="56">
        <f t="shared" si="0"/>
        <v>0</v>
      </c>
      <c r="C24" s="56">
        <f t="shared" si="1"/>
        <v>0</v>
      </c>
      <c r="D24" s="78"/>
      <c r="E24" s="78"/>
      <c r="F24" s="56">
        <f t="shared" si="2"/>
        <v>0</v>
      </c>
      <c r="G24" s="78"/>
      <c r="H24" s="78"/>
      <c r="I24" s="56">
        <f t="shared" si="3"/>
        <v>0</v>
      </c>
      <c r="J24" s="78"/>
      <c r="K24" s="47"/>
    </row>
    <row r="25" spans="1:11" ht="24.75" customHeight="1">
      <c r="A25" s="45"/>
      <c r="B25" s="56">
        <f t="shared" si="0"/>
        <v>0</v>
      </c>
      <c r="C25" s="56">
        <f t="shared" si="1"/>
        <v>0</v>
      </c>
      <c r="D25" s="78"/>
      <c r="E25" s="78"/>
      <c r="F25" s="56">
        <f t="shared" si="2"/>
        <v>0</v>
      </c>
      <c r="G25" s="78"/>
      <c r="H25" s="78"/>
      <c r="I25" s="56">
        <f t="shared" si="3"/>
        <v>0</v>
      </c>
      <c r="J25" s="78"/>
      <c r="K25" s="47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topLeftCell="A7" workbookViewId="0">
      <selection activeCell="I16" sqref="I16"/>
    </sheetView>
  </sheetViews>
  <sheetFormatPr defaultColWidth="9" defaultRowHeight="12.75" customHeight="1"/>
  <cols>
    <col min="1" max="1" width="18" style="6" customWidth="1"/>
    <col min="2" max="2" width="32.42578125" style="6" customWidth="1"/>
    <col min="3" max="5" width="17.85546875" style="6" customWidth="1"/>
    <col min="6" max="7" width="6.85546875" style="6" customWidth="1"/>
  </cols>
  <sheetData>
    <row r="1" spans="1:7" ht="24.75" customHeight="1">
      <c r="A1" s="15" t="s">
        <v>27</v>
      </c>
      <c r="B1" s="16"/>
    </row>
    <row r="2" spans="1:7" ht="24.75" customHeight="1">
      <c r="A2" s="164" t="s">
        <v>167</v>
      </c>
      <c r="B2" s="164"/>
      <c r="C2" s="164"/>
      <c r="D2" s="164"/>
      <c r="E2" s="164"/>
    </row>
    <row r="3" spans="1:7" ht="24.75" customHeight="1">
      <c r="E3" s="8" t="s">
        <v>29</v>
      </c>
    </row>
    <row r="4" spans="1:7" ht="24.75" customHeight="1">
      <c r="A4" s="171" t="s">
        <v>101</v>
      </c>
      <c r="B4" s="174"/>
      <c r="C4" s="171" t="s">
        <v>163</v>
      </c>
      <c r="D4" s="174"/>
      <c r="E4" s="172"/>
    </row>
    <row r="5" spans="1:7" ht="24.75" customHeight="1">
      <c r="A5" s="50" t="s">
        <v>168</v>
      </c>
      <c r="B5" s="51" t="s">
        <v>169</v>
      </c>
      <c r="C5" s="40" t="s">
        <v>107</v>
      </c>
      <c r="D5" s="40" t="s">
        <v>103</v>
      </c>
      <c r="E5" s="41" t="s">
        <v>104</v>
      </c>
    </row>
    <row r="6" spans="1:7" ht="24.75" customHeight="1">
      <c r="A6" s="52" t="s">
        <v>106</v>
      </c>
      <c r="B6" s="53" t="s">
        <v>106</v>
      </c>
      <c r="C6" s="17">
        <v>1</v>
      </c>
      <c r="D6" s="18">
        <v>2</v>
      </c>
      <c r="E6" s="19">
        <v>3</v>
      </c>
    </row>
    <row r="7" spans="1:7" s="5" customFormat="1" ht="24.75" customHeight="1">
      <c r="A7" s="54"/>
      <c r="B7" s="55" t="s">
        <v>107</v>
      </c>
      <c r="C7" s="56">
        <v>460.32</v>
      </c>
      <c r="D7" s="56">
        <v>460.32</v>
      </c>
      <c r="E7" s="57"/>
      <c r="F7" s="11"/>
      <c r="G7" s="11"/>
    </row>
    <row r="8" spans="1:7" ht="24.75" customHeight="1">
      <c r="A8" s="58">
        <v>201</v>
      </c>
      <c r="B8" s="59" t="s">
        <v>170</v>
      </c>
      <c r="C8" s="60">
        <v>378.73</v>
      </c>
      <c r="D8" s="43">
        <v>378.73</v>
      </c>
      <c r="E8" s="57"/>
    </row>
    <row r="9" spans="1:7" ht="24.75" customHeight="1">
      <c r="A9" s="61">
        <v>20111</v>
      </c>
      <c r="B9" s="62" t="s">
        <v>171</v>
      </c>
      <c r="C9" s="63">
        <v>378.73</v>
      </c>
      <c r="D9" s="43">
        <v>378.73</v>
      </c>
      <c r="E9" s="57"/>
    </row>
    <row r="10" spans="1:7" ht="24.75" customHeight="1">
      <c r="A10" s="64" t="s">
        <v>172</v>
      </c>
      <c r="B10" s="62" t="s">
        <v>173</v>
      </c>
      <c r="C10" s="63">
        <v>378.73</v>
      </c>
      <c r="D10" s="43">
        <v>378.73</v>
      </c>
      <c r="E10" s="47"/>
    </row>
    <row r="11" spans="1:7" ht="24.75" customHeight="1">
      <c r="A11" s="58">
        <v>208</v>
      </c>
      <c r="B11" s="65" t="s">
        <v>174</v>
      </c>
      <c r="C11" s="63">
        <v>40.299999999999997</v>
      </c>
      <c r="D11" s="43">
        <v>40.299999999999997</v>
      </c>
      <c r="E11" s="47"/>
    </row>
    <row r="12" spans="1:7" ht="24.75" customHeight="1">
      <c r="A12" s="64" t="s">
        <v>175</v>
      </c>
      <c r="B12" s="66" t="s">
        <v>176</v>
      </c>
      <c r="C12" s="63">
        <v>38.94</v>
      </c>
      <c r="D12" s="43">
        <v>38.94</v>
      </c>
      <c r="E12" s="47"/>
    </row>
    <row r="13" spans="1:7" ht="24.75" customHeight="1">
      <c r="A13" s="67" t="s">
        <v>177</v>
      </c>
      <c r="B13" s="62" t="s">
        <v>178</v>
      </c>
      <c r="C13" s="63">
        <v>38.94</v>
      </c>
      <c r="D13" s="43">
        <v>38.94</v>
      </c>
      <c r="E13" s="47"/>
    </row>
    <row r="14" spans="1:7" ht="24.75" customHeight="1">
      <c r="A14" s="67" t="s">
        <v>179</v>
      </c>
      <c r="B14" s="62" t="s">
        <v>180</v>
      </c>
      <c r="C14" s="63">
        <v>1.36</v>
      </c>
      <c r="D14" s="43">
        <v>1.36</v>
      </c>
      <c r="E14" s="47"/>
    </row>
    <row r="15" spans="1:7" ht="24.75" customHeight="1">
      <c r="A15" s="67">
        <v>2082702</v>
      </c>
      <c r="B15" s="68" t="s">
        <v>181</v>
      </c>
      <c r="C15" s="69">
        <v>0.39</v>
      </c>
      <c r="D15" s="43">
        <v>0.39</v>
      </c>
      <c r="E15" s="57"/>
    </row>
    <row r="16" spans="1:7" ht="24.75" customHeight="1">
      <c r="A16" s="70">
        <v>2082703</v>
      </c>
      <c r="B16" s="71" t="s">
        <v>182</v>
      </c>
      <c r="C16" s="43">
        <v>0.97</v>
      </c>
      <c r="D16" s="43">
        <v>0.97</v>
      </c>
      <c r="E16" s="57"/>
    </row>
    <row r="17" spans="1:5" ht="24.75" customHeight="1">
      <c r="A17" s="58" t="s">
        <v>183</v>
      </c>
      <c r="B17" s="72" t="s">
        <v>184</v>
      </c>
      <c r="C17" s="43">
        <v>17.93</v>
      </c>
      <c r="D17" s="43">
        <v>17.93</v>
      </c>
      <c r="E17" s="47"/>
    </row>
    <row r="18" spans="1:5" ht="24.75" customHeight="1">
      <c r="A18" s="70">
        <v>21011</v>
      </c>
      <c r="B18" s="73" t="s">
        <v>185</v>
      </c>
      <c r="C18" s="43">
        <v>17.93</v>
      </c>
      <c r="D18" s="43">
        <v>17.93</v>
      </c>
      <c r="E18" s="47"/>
    </row>
    <row r="19" spans="1:5" ht="24.75" customHeight="1">
      <c r="A19" s="64" t="s">
        <v>186</v>
      </c>
      <c r="B19" s="74" t="s">
        <v>187</v>
      </c>
      <c r="C19" s="60">
        <v>17.93</v>
      </c>
      <c r="D19" s="43">
        <v>17.93</v>
      </c>
      <c r="E19" s="47"/>
    </row>
    <row r="20" spans="1:5" ht="24.75" customHeight="1">
      <c r="A20" s="58" t="s">
        <v>188</v>
      </c>
      <c r="B20" s="75" t="s">
        <v>189</v>
      </c>
      <c r="C20" s="63">
        <v>23.36</v>
      </c>
      <c r="D20" s="43">
        <v>23.36</v>
      </c>
      <c r="E20" s="47"/>
    </row>
    <row r="21" spans="1:5" ht="24.75" customHeight="1">
      <c r="A21" s="64" t="s">
        <v>190</v>
      </c>
      <c r="B21" s="62" t="s">
        <v>191</v>
      </c>
      <c r="C21" s="63">
        <v>23.36</v>
      </c>
      <c r="D21" s="43">
        <v>23.36</v>
      </c>
      <c r="E21" s="57"/>
    </row>
    <row r="22" spans="1:5" ht="24.75" customHeight="1">
      <c r="A22" s="64" t="s">
        <v>192</v>
      </c>
      <c r="B22" s="62" t="s">
        <v>193</v>
      </c>
      <c r="C22" s="63">
        <v>23.36</v>
      </c>
      <c r="D22" s="43">
        <v>23.36</v>
      </c>
      <c r="E22" s="57"/>
    </row>
    <row r="23" spans="1:5" ht="24.75" customHeight="1">
      <c r="A23" s="76"/>
      <c r="B23" s="77"/>
      <c r="C23" s="78"/>
      <c r="D23" s="78"/>
      <c r="E23" s="47"/>
    </row>
    <row r="24" spans="1:5" ht="24.75" customHeight="1">
      <c r="A24" s="45"/>
      <c r="B24" s="77"/>
      <c r="C24" s="78"/>
      <c r="D24" s="78"/>
      <c r="E24" s="47"/>
    </row>
    <row r="25" spans="1:5" ht="24.75" customHeight="1">
      <c r="A25" s="45"/>
      <c r="B25" s="77"/>
      <c r="C25" s="78"/>
      <c r="D25" s="78"/>
      <c r="E25" s="47"/>
    </row>
    <row r="26" spans="1:5" ht="24.75" customHeight="1">
      <c r="A26" s="42"/>
      <c r="B26" s="79"/>
      <c r="C26" s="56"/>
      <c r="D26" s="56"/>
      <c r="E26" s="57"/>
    </row>
    <row r="27" spans="1:5" ht="24.75" customHeight="1">
      <c r="A27" s="42"/>
      <c r="B27" s="79"/>
      <c r="C27" s="56"/>
      <c r="D27" s="56"/>
      <c r="E27" s="57"/>
    </row>
    <row r="28" spans="1:5" ht="24.75" customHeight="1">
      <c r="A28" s="45"/>
      <c r="B28" s="77"/>
      <c r="C28" s="78"/>
      <c r="D28" s="78"/>
      <c r="E28" s="47"/>
    </row>
  </sheetData>
  <sheetProtection formatCells="0" formatColumns="0" formatRows="0"/>
  <mergeCells count="3">
    <mergeCell ref="A2:E2"/>
    <mergeCell ref="A4:B4"/>
    <mergeCell ref="C4:E4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8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showGridLines="0" showZeros="0" topLeftCell="A13" workbookViewId="0">
      <selection activeCell="E33" sqref="E33"/>
    </sheetView>
  </sheetViews>
  <sheetFormatPr defaultColWidth="9" defaultRowHeight="12.75" customHeight="1"/>
  <cols>
    <col min="1" max="1" width="21.28515625" style="6" customWidth="1"/>
    <col min="2" max="2" width="43.7109375" style="6" customWidth="1"/>
    <col min="3" max="5" width="17.28515625" style="6" customWidth="1"/>
    <col min="6" max="7" width="6.85546875" style="6" customWidth="1"/>
  </cols>
  <sheetData>
    <row r="1" spans="1:7" ht="24.75" customHeight="1">
      <c r="A1" s="15" t="s">
        <v>27</v>
      </c>
      <c r="B1" s="16"/>
    </row>
    <row r="2" spans="1:7" ht="24.75" customHeight="1">
      <c r="A2" s="175" t="s">
        <v>194</v>
      </c>
      <c r="B2" s="175"/>
      <c r="C2" s="175"/>
      <c r="D2" s="175"/>
      <c r="E2" s="175"/>
    </row>
    <row r="3" spans="1:7" ht="24.75" customHeight="1">
      <c r="E3" s="8" t="s">
        <v>29</v>
      </c>
    </row>
    <row r="4" spans="1:7" ht="24.75" customHeight="1">
      <c r="A4" s="171" t="s">
        <v>195</v>
      </c>
      <c r="B4" s="174"/>
      <c r="C4" s="171" t="s">
        <v>196</v>
      </c>
      <c r="D4" s="174"/>
      <c r="E4" s="172"/>
    </row>
    <row r="5" spans="1:7" ht="24.75" customHeight="1">
      <c r="A5" s="38" t="s">
        <v>168</v>
      </c>
      <c r="B5" s="18" t="s">
        <v>169</v>
      </c>
      <c r="C5" s="39" t="s">
        <v>107</v>
      </c>
      <c r="D5" s="40" t="s">
        <v>197</v>
      </c>
      <c r="E5" s="41" t="s">
        <v>198</v>
      </c>
    </row>
    <row r="6" spans="1:7" ht="24.75" customHeight="1">
      <c r="A6" s="38" t="s">
        <v>106</v>
      </c>
      <c r="B6" s="18" t="s">
        <v>106</v>
      </c>
      <c r="C6" s="17">
        <v>1</v>
      </c>
      <c r="D6" s="18">
        <v>2</v>
      </c>
      <c r="E6" s="19">
        <v>3</v>
      </c>
    </row>
    <row r="7" spans="1:7" s="5" customFormat="1" ht="25.5" customHeight="1">
      <c r="A7" s="42"/>
      <c r="B7" s="21" t="s">
        <v>107</v>
      </c>
      <c r="C7" s="43">
        <f>D7+E7</f>
        <v>460.32</v>
      </c>
      <c r="D7" s="43">
        <f>SUM(D8,D19,D46)</f>
        <v>326.08</v>
      </c>
      <c r="E7" s="44">
        <f>SUM(E8,E19,E46)</f>
        <v>134.24</v>
      </c>
      <c r="F7" s="11"/>
      <c r="G7" s="11"/>
    </row>
    <row r="8" spans="1:7" ht="25.5" customHeight="1">
      <c r="A8" s="42" t="s">
        <v>199</v>
      </c>
      <c r="B8" s="21" t="s">
        <v>200</v>
      </c>
      <c r="C8" s="43">
        <f t="shared" ref="C8:C56" si="0">D8+E8</f>
        <v>325.73</v>
      </c>
      <c r="D8" s="43">
        <f t="shared" ref="D8:E8" si="1">SUM(D9:D18)</f>
        <v>325.73</v>
      </c>
      <c r="E8" s="44">
        <f t="shared" si="1"/>
        <v>0</v>
      </c>
    </row>
    <row r="9" spans="1:7" ht="25.5" customHeight="1">
      <c r="A9" s="45" t="s">
        <v>201</v>
      </c>
      <c r="B9" s="25" t="s">
        <v>202</v>
      </c>
      <c r="C9" s="43">
        <f t="shared" si="0"/>
        <v>94.37</v>
      </c>
      <c r="D9" s="46">
        <v>94.37</v>
      </c>
      <c r="E9" s="47"/>
    </row>
    <row r="10" spans="1:7" ht="25.5" customHeight="1">
      <c r="A10" s="45" t="s">
        <v>203</v>
      </c>
      <c r="B10" s="25" t="s">
        <v>204</v>
      </c>
      <c r="C10" s="43">
        <f t="shared" si="0"/>
        <v>99.91</v>
      </c>
      <c r="D10" s="46">
        <v>99.91</v>
      </c>
      <c r="E10" s="47"/>
    </row>
    <row r="11" spans="1:7" ht="25.5" customHeight="1">
      <c r="A11" s="45" t="s">
        <v>205</v>
      </c>
      <c r="B11" s="25" t="s">
        <v>206</v>
      </c>
      <c r="C11" s="43">
        <f t="shared" si="0"/>
        <v>49.86</v>
      </c>
      <c r="D11" s="46">
        <v>49.86</v>
      </c>
      <c r="E11" s="47"/>
    </row>
    <row r="12" spans="1:7" ht="25.5" customHeight="1">
      <c r="A12" s="45" t="s">
        <v>207</v>
      </c>
      <c r="B12" s="25" t="s">
        <v>208</v>
      </c>
      <c r="C12" s="43">
        <f t="shared" si="0"/>
        <v>0</v>
      </c>
      <c r="D12" s="46"/>
      <c r="E12" s="47"/>
    </row>
    <row r="13" spans="1:7" ht="25.5" customHeight="1">
      <c r="A13" s="45" t="s">
        <v>209</v>
      </c>
      <c r="B13" s="25" t="s">
        <v>210</v>
      </c>
      <c r="C13" s="43">
        <f t="shared" si="0"/>
        <v>38.94</v>
      </c>
      <c r="D13" s="46">
        <v>38.94</v>
      </c>
      <c r="E13" s="47"/>
    </row>
    <row r="14" spans="1:7" ht="25.5" customHeight="1">
      <c r="A14" s="45" t="s">
        <v>211</v>
      </c>
      <c r="B14" s="25" t="s">
        <v>212</v>
      </c>
      <c r="C14" s="43">
        <f t="shared" si="0"/>
        <v>0</v>
      </c>
      <c r="D14" s="46"/>
      <c r="E14" s="47"/>
    </row>
    <row r="15" spans="1:7" ht="25.5" customHeight="1">
      <c r="A15" s="45" t="s">
        <v>213</v>
      </c>
      <c r="B15" s="25" t="s">
        <v>214</v>
      </c>
      <c r="C15" s="43">
        <f t="shared" si="0"/>
        <v>17.93</v>
      </c>
      <c r="D15" s="46">
        <v>17.93</v>
      </c>
      <c r="E15" s="47"/>
    </row>
    <row r="16" spans="1:7" ht="25.5" customHeight="1">
      <c r="A16" s="45" t="s">
        <v>215</v>
      </c>
      <c r="B16" s="25" t="s">
        <v>216</v>
      </c>
      <c r="C16" s="43">
        <f t="shared" si="0"/>
        <v>0</v>
      </c>
      <c r="D16" s="46"/>
      <c r="E16" s="47"/>
    </row>
    <row r="17" spans="1:5" ht="25.5" customHeight="1">
      <c r="A17" s="45" t="s">
        <v>217</v>
      </c>
      <c r="B17" s="25" t="s">
        <v>218</v>
      </c>
      <c r="C17" s="43">
        <f t="shared" si="0"/>
        <v>1.36</v>
      </c>
      <c r="D17" s="46">
        <v>1.36</v>
      </c>
      <c r="E17" s="47"/>
    </row>
    <row r="18" spans="1:5" ht="25.5" customHeight="1">
      <c r="A18" s="45" t="s">
        <v>219</v>
      </c>
      <c r="B18" s="25" t="s">
        <v>191</v>
      </c>
      <c r="C18" s="43">
        <f t="shared" si="0"/>
        <v>23.36</v>
      </c>
      <c r="D18" s="46">
        <v>23.36</v>
      </c>
      <c r="E18" s="47"/>
    </row>
    <row r="19" spans="1:5" ht="25.5" customHeight="1">
      <c r="A19" s="42" t="s">
        <v>220</v>
      </c>
      <c r="B19" s="21" t="s">
        <v>221</v>
      </c>
      <c r="C19" s="43">
        <f t="shared" si="0"/>
        <v>134.24</v>
      </c>
      <c r="D19" s="43">
        <f t="shared" ref="D19:E19" si="2">SUM(D20:D45)</f>
        <v>0</v>
      </c>
      <c r="E19" s="44">
        <f t="shared" si="2"/>
        <v>134.24</v>
      </c>
    </row>
    <row r="20" spans="1:5" ht="25.5" customHeight="1">
      <c r="A20" s="45" t="s">
        <v>222</v>
      </c>
      <c r="B20" s="25" t="s">
        <v>223</v>
      </c>
      <c r="C20" s="43">
        <f t="shared" si="0"/>
        <v>43</v>
      </c>
      <c r="D20" s="46"/>
      <c r="E20" s="47">
        <v>43</v>
      </c>
    </row>
    <row r="21" spans="1:5" ht="25.5" customHeight="1">
      <c r="A21" s="45" t="s">
        <v>224</v>
      </c>
      <c r="B21" s="25" t="s">
        <v>225</v>
      </c>
      <c r="C21" s="43">
        <f t="shared" si="0"/>
        <v>15</v>
      </c>
      <c r="D21" s="46"/>
      <c r="E21" s="47">
        <v>15</v>
      </c>
    </row>
    <row r="22" spans="1:5" ht="25.5" customHeight="1">
      <c r="A22" s="45" t="s">
        <v>226</v>
      </c>
      <c r="B22" s="25" t="s">
        <v>227</v>
      </c>
      <c r="C22" s="43"/>
      <c r="D22" s="46"/>
      <c r="E22" s="47"/>
    </row>
    <row r="23" spans="1:5" ht="25.5" customHeight="1">
      <c r="A23" s="45" t="s">
        <v>228</v>
      </c>
      <c r="B23" s="25" t="s">
        <v>229</v>
      </c>
      <c r="C23" s="43"/>
      <c r="D23" s="46"/>
      <c r="E23" s="47"/>
    </row>
    <row r="24" spans="1:5" ht="25.5" customHeight="1">
      <c r="A24" s="45" t="s">
        <v>230</v>
      </c>
      <c r="B24" s="25" t="s">
        <v>231</v>
      </c>
      <c r="C24" s="43">
        <f t="shared" si="0"/>
        <v>0</v>
      </c>
      <c r="D24" s="46"/>
      <c r="E24" s="47"/>
    </row>
    <row r="25" spans="1:5" ht="25.5" customHeight="1">
      <c r="A25" s="45" t="s">
        <v>232</v>
      </c>
      <c r="B25" s="25" t="s">
        <v>233</v>
      </c>
      <c r="C25" s="43">
        <f t="shared" si="0"/>
        <v>0</v>
      </c>
      <c r="D25" s="46"/>
      <c r="E25" s="47"/>
    </row>
    <row r="26" spans="1:5" ht="25.5" customHeight="1">
      <c r="A26" s="45" t="s">
        <v>234</v>
      </c>
      <c r="B26" s="25" t="s">
        <v>235</v>
      </c>
      <c r="C26" s="43">
        <f t="shared" si="0"/>
        <v>2</v>
      </c>
      <c r="D26" s="46"/>
      <c r="E26" s="47">
        <v>2</v>
      </c>
    </row>
    <row r="27" spans="1:5" ht="25.5" customHeight="1">
      <c r="A27" s="45" t="s">
        <v>236</v>
      </c>
      <c r="B27" s="25" t="s">
        <v>237</v>
      </c>
      <c r="C27" s="43">
        <f t="shared" si="0"/>
        <v>0</v>
      </c>
      <c r="D27" s="46"/>
      <c r="E27" s="47"/>
    </row>
    <row r="28" spans="1:5" ht="25.5" customHeight="1">
      <c r="A28" s="45" t="s">
        <v>238</v>
      </c>
      <c r="B28" s="25" t="s">
        <v>239</v>
      </c>
      <c r="C28" s="43"/>
      <c r="D28" s="46"/>
      <c r="E28" s="47"/>
    </row>
    <row r="29" spans="1:5" ht="25.5" customHeight="1">
      <c r="A29" s="45" t="s">
        <v>240</v>
      </c>
      <c r="B29" s="25" t="s">
        <v>241</v>
      </c>
      <c r="C29" s="43">
        <f t="shared" si="0"/>
        <v>10</v>
      </c>
      <c r="D29" s="46"/>
      <c r="E29" s="47">
        <v>10</v>
      </c>
    </row>
    <row r="30" spans="1:5" ht="25.5" customHeight="1">
      <c r="A30" s="45" t="s">
        <v>242</v>
      </c>
      <c r="B30" s="25" t="s">
        <v>243</v>
      </c>
      <c r="C30" s="43">
        <f t="shared" si="0"/>
        <v>15</v>
      </c>
      <c r="D30" s="46"/>
      <c r="E30" s="47">
        <v>15</v>
      </c>
    </row>
    <row r="31" spans="1:5" ht="25.5" customHeight="1">
      <c r="A31" s="45" t="s">
        <v>244</v>
      </c>
      <c r="B31" s="25" t="s">
        <v>245</v>
      </c>
      <c r="C31" s="43"/>
      <c r="D31" s="46"/>
      <c r="E31" s="47"/>
    </row>
    <row r="32" spans="1:5" ht="25.5" customHeight="1">
      <c r="A32" s="45" t="s">
        <v>246</v>
      </c>
      <c r="B32" s="25" t="s">
        <v>247</v>
      </c>
      <c r="C32" s="43">
        <f t="shared" si="0"/>
        <v>1</v>
      </c>
      <c r="D32" s="46"/>
      <c r="E32" s="47">
        <v>1</v>
      </c>
    </row>
    <row r="33" spans="1:5" ht="25.5" customHeight="1">
      <c r="A33" s="45" t="s">
        <v>248</v>
      </c>
      <c r="B33" s="25" t="s">
        <v>249</v>
      </c>
      <c r="C33" s="43">
        <f t="shared" si="0"/>
        <v>10</v>
      </c>
      <c r="D33" s="46"/>
      <c r="E33" s="47">
        <v>10</v>
      </c>
    </row>
    <row r="34" spans="1:5" ht="25.5" customHeight="1">
      <c r="A34" s="45" t="s">
        <v>250</v>
      </c>
      <c r="B34" s="25" t="s">
        <v>251</v>
      </c>
      <c r="C34" s="43">
        <f t="shared" si="0"/>
        <v>6</v>
      </c>
      <c r="D34" s="46"/>
      <c r="E34" s="47">
        <v>6</v>
      </c>
    </row>
    <row r="35" spans="1:5" ht="25.5" customHeight="1">
      <c r="A35" s="45" t="s">
        <v>252</v>
      </c>
      <c r="B35" s="25" t="s">
        <v>253</v>
      </c>
      <c r="C35" s="43"/>
      <c r="D35" s="46"/>
      <c r="E35" s="47"/>
    </row>
    <row r="36" spans="1:5" ht="25.5" customHeight="1">
      <c r="A36" s="45" t="s">
        <v>254</v>
      </c>
      <c r="B36" s="25" t="s">
        <v>255</v>
      </c>
      <c r="C36" s="43"/>
      <c r="D36" s="46"/>
      <c r="E36" s="47"/>
    </row>
    <row r="37" spans="1:5" ht="25.5" customHeight="1">
      <c r="A37" s="45" t="s">
        <v>256</v>
      </c>
      <c r="B37" s="25" t="s">
        <v>257</v>
      </c>
      <c r="C37" s="43"/>
      <c r="D37" s="46"/>
      <c r="E37" s="47"/>
    </row>
    <row r="38" spans="1:5" ht="25.5" customHeight="1">
      <c r="A38" s="45" t="s">
        <v>258</v>
      </c>
      <c r="B38" s="25" t="s">
        <v>259</v>
      </c>
      <c r="C38" s="43"/>
      <c r="D38" s="46"/>
      <c r="E38" s="47"/>
    </row>
    <row r="39" spans="1:5" ht="25.5" customHeight="1">
      <c r="A39" s="45" t="s">
        <v>260</v>
      </c>
      <c r="B39" s="25" t="s">
        <v>261</v>
      </c>
      <c r="C39" s="43"/>
      <c r="D39" s="46"/>
      <c r="E39" s="47"/>
    </row>
    <row r="40" spans="1:5" ht="25.5" customHeight="1">
      <c r="A40" s="45" t="s">
        <v>262</v>
      </c>
      <c r="B40" s="25" t="s">
        <v>263</v>
      </c>
      <c r="C40" s="43">
        <f t="shared" si="0"/>
        <v>0</v>
      </c>
      <c r="D40" s="46"/>
      <c r="E40" s="47"/>
    </row>
    <row r="41" spans="1:5" ht="25.5" customHeight="1">
      <c r="A41" s="45" t="s">
        <v>264</v>
      </c>
      <c r="B41" s="25" t="s">
        <v>265</v>
      </c>
      <c r="C41" s="43">
        <f t="shared" si="0"/>
        <v>0</v>
      </c>
      <c r="D41" s="46"/>
      <c r="E41" s="47"/>
    </row>
    <row r="42" spans="1:5" ht="25.5" customHeight="1">
      <c r="A42" s="45" t="s">
        <v>266</v>
      </c>
      <c r="B42" s="25" t="s">
        <v>267</v>
      </c>
      <c r="C42" s="43">
        <f t="shared" si="0"/>
        <v>8</v>
      </c>
      <c r="D42" s="46"/>
      <c r="E42" s="47">
        <v>8</v>
      </c>
    </row>
    <row r="43" spans="1:5" ht="25.5" customHeight="1">
      <c r="A43" s="45" t="s">
        <v>268</v>
      </c>
      <c r="B43" s="25" t="s">
        <v>269</v>
      </c>
      <c r="C43" s="43">
        <f t="shared" si="0"/>
        <v>24.24</v>
      </c>
      <c r="D43" s="46"/>
      <c r="E43" s="47">
        <v>24.24</v>
      </c>
    </row>
    <row r="44" spans="1:5" ht="25.5" customHeight="1">
      <c r="A44" s="45" t="s">
        <v>270</v>
      </c>
      <c r="B44" s="25" t="s">
        <v>271</v>
      </c>
      <c r="C44" s="43"/>
      <c r="D44" s="46"/>
      <c r="E44" s="47"/>
    </row>
    <row r="45" spans="1:5" ht="25.5" customHeight="1">
      <c r="A45" s="45" t="s">
        <v>272</v>
      </c>
      <c r="B45" s="25" t="s">
        <v>273</v>
      </c>
      <c r="C45" s="43">
        <f t="shared" si="0"/>
        <v>0</v>
      </c>
      <c r="D45" s="46"/>
      <c r="E45" s="47"/>
    </row>
    <row r="46" spans="1:5" ht="25.5" customHeight="1">
      <c r="A46" s="42" t="s">
        <v>274</v>
      </c>
      <c r="B46" s="21" t="s">
        <v>275</v>
      </c>
      <c r="C46" s="43">
        <f t="shared" si="0"/>
        <v>0.35</v>
      </c>
      <c r="D46" s="43">
        <f t="shared" ref="D46:E46" si="3">SUM(D47:D56)</f>
        <v>0.35</v>
      </c>
      <c r="E46" s="44">
        <f t="shared" si="3"/>
        <v>0</v>
      </c>
    </row>
    <row r="47" spans="1:5" ht="25.5" customHeight="1">
      <c r="A47" s="45" t="s">
        <v>276</v>
      </c>
      <c r="B47" s="25" t="s">
        <v>277</v>
      </c>
      <c r="C47" s="43">
        <f t="shared" si="0"/>
        <v>0</v>
      </c>
      <c r="D47" s="46"/>
      <c r="E47" s="47"/>
    </row>
    <row r="48" spans="1:5" ht="25.5" customHeight="1">
      <c r="A48" s="45" t="s">
        <v>278</v>
      </c>
      <c r="B48" s="25" t="s">
        <v>279</v>
      </c>
      <c r="C48" s="43">
        <f t="shared" si="0"/>
        <v>0</v>
      </c>
      <c r="D48" s="46"/>
      <c r="E48" s="47"/>
    </row>
    <row r="49" spans="1:7" ht="25.5" customHeight="1">
      <c r="A49" s="45" t="s">
        <v>280</v>
      </c>
      <c r="B49" s="25" t="s">
        <v>281</v>
      </c>
      <c r="C49" s="43">
        <f t="shared" si="0"/>
        <v>0</v>
      </c>
      <c r="D49" s="46"/>
      <c r="E49" s="47"/>
    </row>
    <row r="50" spans="1:7" ht="25.5" customHeight="1">
      <c r="A50" s="45" t="s">
        <v>282</v>
      </c>
      <c r="B50" s="25" t="s">
        <v>283</v>
      </c>
      <c r="C50" s="43">
        <f t="shared" si="0"/>
        <v>0.35</v>
      </c>
      <c r="D50" s="46">
        <v>0.35</v>
      </c>
      <c r="E50" s="47"/>
    </row>
    <row r="51" spans="1:7" ht="25.5" customHeight="1">
      <c r="A51" s="45" t="s">
        <v>284</v>
      </c>
      <c r="B51" s="25" t="s">
        <v>285</v>
      </c>
      <c r="C51" s="43"/>
      <c r="D51" s="46"/>
      <c r="E51" s="47"/>
    </row>
    <row r="52" spans="1:7" ht="25.5" customHeight="1">
      <c r="A52" s="45" t="s">
        <v>286</v>
      </c>
      <c r="B52" s="25" t="s">
        <v>287</v>
      </c>
      <c r="C52" s="43">
        <f t="shared" si="0"/>
        <v>0</v>
      </c>
      <c r="D52" s="46"/>
      <c r="E52" s="47"/>
    </row>
    <row r="53" spans="1:7" ht="25.5" customHeight="1">
      <c r="A53" s="45" t="s">
        <v>288</v>
      </c>
      <c r="B53" s="25" t="s">
        <v>289</v>
      </c>
      <c r="C53" s="43"/>
      <c r="D53" s="46"/>
      <c r="E53" s="47"/>
    </row>
    <row r="54" spans="1:7" ht="25.5" customHeight="1">
      <c r="A54" s="45" t="s">
        <v>290</v>
      </c>
      <c r="B54" s="25" t="s">
        <v>291</v>
      </c>
      <c r="C54" s="43"/>
      <c r="D54" s="46"/>
      <c r="E54" s="47"/>
    </row>
    <row r="55" spans="1:7" ht="25.5" customHeight="1">
      <c r="A55" s="45" t="s">
        <v>292</v>
      </c>
      <c r="B55" s="25" t="s">
        <v>293</v>
      </c>
      <c r="C55" s="43"/>
      <c r="D55" s="46"/>
      <c r="E55" s="47"/>
    </row>
    <row r="56" spans="1:7" ht="25.5" customHeight="1">
      <c r="A56" s="45" t="s">
        <v>294</v>
      </c>
      <c r="B56" s="25" t="s">
        <v>295</v>
      </c>
      <c r="C56" s="43">
        <f t="shared" si="0"/>
        <v>0</v>
      </c>
      <c r="D56" s="46"/>
      <c r="E56" s="47"/>
    </row>
    <row r="58" spans="1:7" ht="19.5" customHeight="1">
      <c r="A58" s="48" t="s">
        <v>296</v>
      </c>
      <c r="B58"/>
      <c r="C58"/>
      <c r="D58"/>
      <c r="E58"/>
    </row>
    <row r="60" spans="1:7" ht="12.75" customHeight="1">
      <c r="A60"/>
      <c r="B60"/>
      <c r="C60"/>
      <c r="D60"/>
      <c r="E60"/>
      <c r="F60" s="49"/>
      <c r="G60"/>
    </row>
    <row r="61" spans="1:7" ht="12.75" customHeight="1">
      <c r="A61"/>
      <c r="B61"/>
      <c r="C61"/>
      <c r="D61"/>
      <c r="E61"/>
      <c r="F61" s="49"/>
      <c r="G61"/>
    </row>
  </sheetData>
  <sheetProtection formatCells="0" formatColumns="0" formatRows="0"/>
  <protectedRanges>
    <protectedRange sqref="D9:E18" name="区域1" securityDescriptor=""/>
    <protectedRange sqref="D20:E45" name="区域2" securityDescriptor=""/>
    <protectedRange sqref="D47:E56" name="区域3" securityDescriptor=""/>
  </protectedRanges>
  <mergeCells count="3">
    <mergeCell ref="A2:E2"/>
    <mergeCell ref="A4:B4"/>
    <mergeCell ref="C4:E4"/>
  </mergeCells>
  <phoneticPr fontId="27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5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18</vt:i4>
      </vt:variant>
    </vt:vector>
  </HeadingPairs>
  <TitlesOfParts>
    <vt:vector size="31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2018-02-27T09:20:00Z</cp:lastPrinted>
  <dcterms:created xsi:type="dcterms:W3CDTF">2018-01-17T04:55:00Z</dcterms:created>
  <dcterms:modified xsi:type="dcterms:W3CDTF">2021-06-22T01:28:17Z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2052-10.1.0.7106</vt:lpwstr>
  </property>
</Properties>
</file>